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HOPS-pohjat\2019-2020\"/>
    </mc:Choice>
  </mc:AlternateContent>
  <bookViews>
    <workbookView xWindow="0" yWindow="0" windowWidth="19110" windowHeight="9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4" i="1" l="1"/>
  <c r="D14" i="1"/>
  <c r="C14" i="1"/>
  <c r="D121" i="1"/>
  <c r="E87" i="1"/>
  <c r="D87" i="1"/>
  <c r="C21" i="1"/>
  <c r="E121" i="1"/>
  <c r="E108" i="1"/>
  <c r="D108" i="1"/>
  <c r="E98" i="1"/>
  <c r="D98" i="1"/>
  <c r="E73" i="1"/>
  <c r="D73" i="1"/>
  <c r="D60" i="1"/>
  <c r="E60" i="1"/>
  <c r="E52" i="1"/>
  <c r="D52" i="1"/>
  <c r="E42" i="1"/>
  <c r="D42" i="1"/>
  <c r="E36" i="1"/>
  <c r="D36" i="1"/>
  <c r="E28" i="1"/>
  <c r="D28" i="1"/>
  <c r="E21" i="1"/>
  <c r="D21" i="1"/>
  <c r="C60" i="1"/>
  <c r="C52" i="1"/>
  <c r="C42" i="1"/>
  <c r="C36" i="1"/>
  <c r="C28" i="1"/>
  <c r="C41" i="1" l="1"/>
  <c r="C133" i="1" s="1"/>
  <c r="E68" i="1"/>
  <c r="E133" i="1" s="1"/>
  <c r="D68" i="1"/>
  <c r="D133" i="1" s="1"/>
  <c r="D134" i="1" l="1"/>
</calcChain>
</file>

<file path=xl/sharedStrings.xml><?xml version="1.0" encoding="utf-8"?>
<sst xmlns="http://schemas.openxmlformats.org/spreadsheetml/2006/main" count="191" uniqueCount="177">
  <si>
    <t>VAASAN YLIOPISTO</t>
  </si>
  <si>
    <t>Nimi:</t>
  </si>
  <si>
    <t>Opiskelijanumero:</t>
  </si>
  <si>
    <t>op</t>
  </si>
  <si>
    <t>Kypsyysnäyte</t>
  </si>
  <si>
    <t>Vapaasti valittavat opinnot</t>
  </si>
  <si>
    <t>YHTEENSÄ</t>
  </si>
  <si>
    <t>Yhteiset opinnot</t>
  </si>
  <si>
    <t>Viestintä- ja kieliopinnot</t>
  </si>
  <si>
    <t>Menetelmäopinnot</t>
  </si>
  <si>
    <t>MATH2020</t>
  </si>
  <si>
    <t>ORMS1020</t>
  </si>
  <si>
    <t>Orientoivat opinnot</t>
  </si>
  <si>
    <t>OPIS0032</t>
  </si>
  <si>
    <t>Johdatus yliopisto-opiskeluun ja henkilökohtainen opintosuunnitelma</t>
  </si>
  <si>
    <t>OPIS0002</t>
  </si>
  <si>
    <t>Tiedonhankintataidot 1</t>
  </si>
  <si>
    <t>OPIS0004</t>
  </si>
  <si>
    <t>KANS1004</t>
  </si>
  <si>
    <t>Taloustieteen perusteet</t>
  </si>
  <si>
    <t>TOIK1016</t>
  </si>
  <si>
    <t>Projektitoiminta</t>
  </si>
  <si>
    <t>ORMS1030</t>
  </si>
  <si>
    <t>Talousmatematiikan perusteet</t>
  </si>
  <si>
    <t>STAT1030</t>
  </si>
  <si>
    <t>TITE1080</t>
  </si>
  <si>
    <t>Lauselogiikka</t>
  </si>
  <si>
    <t>KRUO9111/KSUO7113 II kotimainen kieli</t>
  </si>
  <si>
    <t>I vieras kieli</t>
  </si>
  <si>
    <t>Liiketoimintaosaamisen opinnot</t>
  </si>
  <si>
    <t>Liiketoiminnan perusteet</t>
  </si>
  <si>
    <t>JOHT1010</t>
  </si>
  <si>
    <t>LASK1002</t>
  </si>
  <si>
    <t>Kirjanpidon ja tilintarkastuksen perusteet</t>
  </si>
  <si>
    <t>LASK1003</t>
  </si>
  <si>
    <t>Kirjanpidon ja titlintarkastuksen harjoitustyö</t>
  </si>
  <si>
    <t>LASK1011</t>
  </si>
  <si>
    <t>MARK1006</t>
  </si>
  <si>
    <t>TOIK1017</t>
  </si>
  <si>
    <t>Talousoikeus liiketoiminnan edellytyksenä</t>
  </si>
  <si>
    <t>Yrityksen reaaliprosessit</t>
  </si>
  <si>
    <t>Liiketoiminnan kehittäminen</t>
  </si>
  <si>
    <t>JOHT2020</t>
  </si>
  <si>
    <t>Strateginen johtaminen</t>
  </si>
  <si>
    <t>LASK1008</t>
  </si>
  <si>
    <t>Rahoituksen perusteet</t>
  </si>
  <si>
    <t>LASK1006</t>
  </si>
  <si>
    <t>Tilinpäätösanalyysi</t>
  </si>
  <si>
    <t>LASK1007</t>
  </si>
  <si>
    <t>Tilinpäätösanalyysin harjoitustyö</t>
  </si>
  <si>
    <t>MARK1002</t>
  </si>
  <si>
    <t>LIIK1102</t>
  </si>
  <si>
    <t>Yrityksen liiketoimintasuunnitelma</t>
  </si>
  <si>
    <t>TITE1120</t>
  </si>
  <si>
    <t>Taulukkolaskennan kehittyneet piirteet</t>
  </si>
  <si>
    <t>TITE1070</t>
  </si>
  <si>
    <t>Ohjelmointi</t>
  </si>
  <si>
    <t>TUTA1060</t>
  </si>
  <si>
    <t>TUTA1110</t>
  </si>
  <si>
    <t>Pääaineen aineopinnot</t>
  </si>
  <si>
    <t>kauppatieteiden maisterin tutkintoon Teknisen viestinnän maisteriohjelmaan.</t>
  </si>
  <si>
    <t>Tietojärjestelmän kehittäminen</t>
  </si>
  <si>
    <t>TITE2040</t>
  </si>
  <si>
    <t>Oliomallinnus</t>
  </si>
  <si>
    <t>valitse lisäksi seuraavista vähintään 10 op</t>
  </si>
  <si>
    <t>Olio-ohjelmointi</t>
  </si>
  <si>
    <t>Käyttöjärjestelmät</t>
  </si>
  <si>
    <t>Tietorakenteet</t>
  </si>
  <si>
    <t>TITE2140</t>
  </si>
  <si>
    <t>Web-teknologiat</t>
  </si>
  <si>
    <t>Tekninen viestintä</t>
  </si>
  <si>
    <t>Terminologisen tutkimuksen perusteet</t>
  </si>
  <si>
    <t>Tuotantotalouden aineopinnot</t>
  </si>
  <si>
    <t>TUTA2160</t>
  </si>
  <si>
    <t>Tuotannonohjaus, peruskurssi</t>
  </si>
  <si>
    <t>TUTA2140</t>
  </si>
  <si>
    <t>Global Sourcing and Procurement</t>
  </si>
  <si>
    <t>TUTA2180</t>
  </si>
  <si>
    <t>Tuotantolaitosten suunnittelu</t>
  </si>
  <si>
    <t>Kandidaatin tutkielma ja kypsyysnäyte</t>
  </si>
  <si>
    <t>Tutkielma</t>
  </si>
  <si>
    <t>Kandidaatin tutkielma tuotantotalouden opiskelijoille</t>
  </si>
  <si>
    <t>TUTA2980</t>
  </si>
  <si>
    <t>Kandidaatintutkielma</t>
  </si>
  <si>
    <t>Kandidaatintutkielmaseminaari</t>
  </si>
  <si>
    <t>Lisäksi kypsyysnäyte</t>
  </si>
  <si>
    <t>KNÄY200X</t>
  </si>
  <si>
    <t>Opintoja siten, että tutkinnon minimilaajuus täyttyy.</t>
  </si>
  <si>
    <t>Auto Business (Yrityspeli)</t>
  </si>
  <si>
    <t>Basic Course in Logistics</t>
  </si>
  <si>
    <t>Tietokone työvälineenä</t>
  </si>
  <si>
    <t>tai</t>
  </si>
  <si>
    <t>LASK1013</t>
  </si>
  <si>
    <t>Johdatus laskentatoimeen</t>
  </si>
  <si>
    <t>TITE2220</t>
  </si>
  <si>
    <t>TITE2980</t>
  </si>
  <si>
    <t xml:space="preserve">Kandidaatintutkielma </t>
  </si>
  <si>
    <t xml:space="preserve"> - TITE2981</t>
  </si>
  <si>
    <t xml:space="preserve"> - TITE2982</t>
  </si>
  <si>
    <t>(op)</t>
  </si>
  <si>
    <t>HUOM!</t>
  </si>
  <si>
    <t>Tilastotieteen perusteet</t>
  </si>
  <si>
    <t>TITE1090</t>
  </si>
  <si>
    <r>
      <t xml:space="preserve">HUOM. Tutkintoon tulee sisältyä </t>
    </r>
    <r>
      <rPr>
        <b/>
        <sz val="12"/>
        <color theme="1"/>
        <rFont val="Calibri"/>
        <family val="2"/>
        <scheme val="minor"/>
      </rPr>
      <t xml:space="preserve">kansainvälistymisvalmiudet 10 op, </t>
    </r>
    <r>
      <rPr>
        <sz val="12"/>
        <color theme="1"/>
        <rFont val="Calibri"/>
        <family val="2"/>
        <scheme val="minor"/>
      </rPr>
      <t>lisätietoja opinto-oppaan kohdassa Kansainvälistymisvalmiudet ja vaihto-opiskelu.</t>
    </r>
  </si>
  <si>
    <r>
      <t xml:space="preserve">KAUPPATIETEIDEN KANDIDAATTI </t>
    </r>
    <r>
      <rPr>
        <sz val="13"/>
        <rFont val="Calibri"/>
        <family val="2"/>
        <scheme val="minor"/>
      </rPr>
      <t>180 op</t>
    </r>
  </si>
  <si>
    <t>suoritettu ja suoritettava yhteensä</t>
  </si>
  <si>
    <t>suoritettu</t>
  </si>
  <si>
    <t>suoritettava</t>
  </si>
  <si>
    <t>pvm</t>
  </si>
  <si>
    <t>Tietotekniikan perusteet</t>
  </si>
  <si>
    <t>TITE1022</t>
  </si>
  <si>
    <t>Introduction to E-business</t>
  </si>
  <si>
    <t>valitse lisäksi seuraavista vähintään 15 op</t>
  </si>
  <si>
    <t>ICATC2040</t>
  </si>
  <si>
    <t>Ohjelmistotestaus</t>
  </si>
  <si>
    <t>ICAT1010</t>
  </si>
  <si>
    <t>C Programming</t>
  </si>
  <si>
    <t>TUTA2230</t>
  </si>
  <si>
    <t>Innovative Product Development and Product Lifecycle Management</t>
  </si>
  <si>
    <t>Sales Management and Negotiation Skills</t>
  </si>
  <si>
    <t>Täytetään sarakkeisiin opintopisteet</t>
  </si>
  <si>
    <t>HENKILÖKOHTAINEN OPINTOSUUNNITELMA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</si>
  <si>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</si>
  <si>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</si>
  <si>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</si>
  <si>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</si>
  <si>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</si>
  <si>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</si>
  <si>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TUOTANTOTALOUDEN JA TIETOJÄRJESTELMÄTIETEEN TUTKINTO-OHJELMA</t>
  </si>
  <si>
    <t>- OPIS0036</t>
  </si>
  <si>
    <t>- OPIS0037</t>
  </si>
  <si>
    <t>Henkilökohtainen opintosuunnitelma (HOPS) KTK</t>
  </si>
  <si>
    <t>Tuotantotalouden ja tietojärjestelmätieteen perusopinnot</t>
  </si>
  <si>
    <t>Tietojärjestelmätieteen aineopinnot</t>
  </si>
  <si>
    <t>Tietojärjestelmätieteen aineopinnot tekniseen viestintään suuntautuville</t>
  </si>
  <si>
    <t>Kandidaatin tutkielma tietojärjestelmätieteen opiskelijoille</t>
  </si>
  <si>
    <t>ICAT1080</t>
  </si>
  <si>
    <t>ICAT2130</t>
  </si>
  <si>
    <t>ICAT2140</t>
  </si>
  <si>
    <t xml:space="preserve">pääaineen opiskelijat voivat valita myös tekniseen viestintään suuntautuville tarkoitetun kokonaisuuden, mikäli he haluavat hakea vaihtoa </t>
  </si>
  <si>
    <t>Sustainable Energy Business</t>
  </si>
  <si>
    <t>ICATC2100</t>
  </si>
  <si>
    <t>Tietokannat ja avoimet rajapinnat</t>
  </si>
  <si>
    <t>TITE2230</t>
  </si>
  <si>
    <t>Enterprise Architectures</t>
  </si>
  <si>
    <t>TUTA2240</t>
  </si>
  <si>
    <t>Diskreetti matematiikka (tietojärjestelmätieteen pääaineopiskelijoille)</t>
  </si>
  <si>
    <t>Operaatioanalyysi (tuotantotalouden pääaineopiskelijoille)</t>
  </si>
  <si>
    <t>VIEK1003</t>
  </si>
  <si>
    <t>VIEK2001</t>
  </si>
  <si>
    <t>Basic Course in Quality</t>
  </si>
  <si>
    <t>Vahvistettu pääaine tuotantotalous (K / (tyhjä)</t>
  </si>
  <si>
    <t>Vahvistettu pääaine tietojärjestelmätiede (K / (tyhjä)</t>
  </si>
  <si>
    <t>Johdatus yliopisto-opiskeluun (tuta-tjt)</t>
  </si>
  <si>
    <t>Johtamisen perusteet</t>
  </si>
  <si>
    <t>TEKNIIKAN JA INNOVAATIOJOHTAMISEN YKSIKKÖ</t>
  </si>
  <si>
    <t xml:space="preserve">Valitse sen pääaineen (tietojärjestelmätiede tai tuotantotalous) mukaiset opinnot, johon olet pääainevalinnassa tullut valituksi. Tietojärjestelmätieteen </t>
  </si>
  <si>
    <t>TITE2240</t>
  </si>
  <si>
    <t>Introduction to Human Computer Interaction</t>
  </si>
  <si>
    <t>valitse lisäksi seuraavista vähintään 5 op</t>
  </si>
  <si>
    <t>ICATC2060</t>
  </si>
  <si>
    <t>25-27</t>
  </si>
  <si>
    <t>MARK2042</t>
  </si>
  <si>
    <t>Nordic Service Marketing</t>
  </si>
  <si>
    <t>Pääaine tuotantotalous</t>
  </si>
  <si>
    <t>8-10 op</t>
  </si>
  <si>
    <t>2019-2020</t>
  </si>
  <si>
    <r>
      <t xml:space="preserve">suunniteltu suoritusajankohta 
</t>
    </r>
    <r>
      <rPr>
        <sz val="11"/>
        <color theme="1"/>
        <rFont val="Calibri"/>
        <family val="2"/>
        <scheme val="minor"/>
      </rPr>
      <t>(esim. S2019, K2020)</t>
    </r>
  </si>
  <si>
    <t>Tiedonhankintataidot 2 (suoritetaan kandidaatintutkielman yhteydessä)</t>
  </si>
  <si>
    <t>TUTAC1030</t>
  </si>
  <si>
    <t>Markkinoinnin perusteet</t>
  </si>
  <si>
    <t>TUTAC1090</t>
  </si>
  <si>
    <t>Relationship Marketing</t>
  </si>
  <si>
    <t>TUTAC2170</t>
  </si>
  <si>
    <t>2.8.2019 JH</t>
  </si>
  <si>
    <t>KSUO5500+KSUO55xx/KRUO7112 Äidinkieli</t>
  </si>
  <si>
    <t>Talousoikeuden ja liiketoimintaetiikan perusteet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</si>
</sst>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4" xfId="0" applyFont="1" applyBorder="1" applyProtection="1"/>
    <xf numFmtId="0" fontId="3" fillId="0" borderId="4" xfId="0" applyFont="1" applyBorder="1" applyProtection="1"/>
    <xf numFmtId="0" fontId="3" fillId="0" borderId="0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wrapText="1"/>
    </xf>
    <xf numFmtId="0" fontId="2" fillId="0" borderId="10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1" fillId="0" borderId="10" xfId="0" applyFont="1" applyBorder="1" applyProtection="1"/>
    <xf numFmtId="0" fontId="2" fillId="0" borderId="17" xfId="0" applyFont="1" applyBorder="1" applyProtection="1"/>
    <xf numFmtId="0" fontId="6" fillId="0" borderId="10" xfId="0" applyFont="1" applyBorder="1" applyProtection="1"/>
    <xf numFmtId="0" fontId="1" fillId="0" borderId="4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1" fillId="0" borderId="10" xfId="0" applyFont="1" applyFill="1" applyBorder="1" applyProtection="1"/>
    <xf numFmtId="0" fontId="2" fillId="0" borderId="16" xfId="0" applyFont="1" applyBorder="1" applyProtection="1"/>
    <xf numFmtId="0" fontId="2" fillId="0" borderId="12" xfId="0" applyFont="1" applyBorder="1" applyProtection="1"/>
    <xf numFmtId="0" fontId="2" fillId="0" borderId="11" xfId="0" applyFont="1" applyBorder="1" applyProtection="1"/>
    <xf numFmtId="0" fontId="2" fillId="0" borderId="14" xfId="0" applyFont="1" applyBorder="1" applyProtection="1"/>
    <xf numFmtId="0" fontId="2" fillId="0" borderId="13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vertical="top"/>
    </xf>
    <xf numFmtId="0" fontId="2" fillId="0" borderId="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</xf>
    <xf numFmtId="0" fontId="6" fillId="0" borderId="4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/>
    </xf>
    <xf numFmtId="0" fontId="2" fillId="0" borderId="14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5" xfId="0" applyFont="1" applyBorder="1" applyProtection="1"/>
    <xf numFmtId="0" fontId="2" fillId="0" borderId="15" xfId="0" applyFont="1" applyBorder="1" applyProtection="1">
      <protection locked="0"/>
    </xf>
    <xf numFmtId="0" fontId="10" fillId="0" borderId="6" xfId="0" applyFont="1" applyBorder="1" applyAlignment="1" applyProtection="1">
      <protection locked="0"/>
    </xf>
    <xf numFmtId="0" fontId="2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0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24" xfId="0" applyBorder="1" applyProtection="1">
      <protection locked="0"/>
    </xf>
    <xf numFmtId="0" fontId="8" fillId="3" borderId="4" xfId="0" applyFont="1" applyFill="1" applyBorder="1" applyProtection="1"/>
    <xf numFmtId="0" fontId="2" fillId="3" borderId="0" xfId="0" applyFont="1" applyFill="1" applyBorder="1" applyProtection="1"/>
    <xf numFmtId="0" fontId="8" fillId="3" borderId="0" xfId="0" applyFont="1" applyFill="1" applyBorder="1" applyProtection="1"/>
    <xf numFmtId="0" fontId="7" fillId="3" borderId="0" xfId="0" applyFont="1" applyFill="1" applyBorder="1" applyProtection="1"/>
    <xf numFmtId="0" fontId="10" fillId="3" borderId="0" xfId="0" applyFont="1" applyFill="1" applyBorder="1" applyProtection="1"/>
    <xf numFmtId="0" fontId="10" fillId="3" borderId="4" xfId="0" applyFont="1" applyFill="1" applyBorder="1" applyProtection="1"/>
    <xf numFmtId="0" fontId="5" fillId="3" borderId="12" xfId="0" applyFont="1" applyFill="1" applyBorder="1" applyProtection="1"/>
    <xf numFmtId="0" fontId="6" fillId="3" borderId="0" xfId="0" applyFont="1" applyFill="1" applyBorder="1" applyProtection="1"/>
    <xf numFmtId="0" fontId="5" fillId="3" borderId="6" xfId="0" applyFont="1" applyFill="1" applyBorder="1" applyProtection="1"/>
    <xf numFmtId="0" fontId="10" fillId="3" borderId="4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 wrapText="1"/>
    </xf>
    <xf numFmtId="0" fontId="10" fillId="3" borderId="0" xfId="0" applyFont="1" applyFill="1" applyBorder="1" applyAlignment="1" applyProtection="1">
      <alignment vertical="top"/>
    </xf>
    <xf numFmtId="0" fontId="6" fillId="0" borderId="4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8" fillId="3" borderId="12" xfId="0" applyFont="1" applyFill="1" applyBorder="1" applyAlignment="1" applyProtection="1">
      <alignment vertical="top"/>
    </xf>
    <xf numFmtId="0" fontId="3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10" fillId="3" borderId="12" xfId="0" applyFont="1" applyFill="1" applyBorder="1" applyProtection="1"/>
    <xf numFmtId="0" fontId="7" fillId="3" borderId="6" xfId="0" applyFont="1" applyFill="1" applyBorder="1" applyProtection="1"/>
    <xf numFmtId="0" fontId="10" fillId="3" borderId="6" xfId="0" applyFont="1" applyFill="1" applyBorder="1" applyProtection="1"/>
    <xf numFmtId="0" fontId="6" fillId="3" borderId="4" xfId="0" applyFont="1" applyFill="1" applyBorder="1" applyProtection="1"/>
    <xf numFmtId="0" fontId="2" fillId="3" borderId="4" xfId="0" applyFont="1" applyFill="1" applyBorder="1" applyProtection="1"/>
    <xf numFmtId="0" fontId="0" fillId="0" borderId="10" xfId="0" applyBorder="1" applyProtection="1">
      <protection locked="0"/>
    </xf>
    <xf numFmtId="49" fontId="6" fillId="0" borderId="10" xfId="0" applyNumberFormat="1" applyFont="1" applyBorder="1" applyProtection="1"/>
    <xf numFmtId="0" fontId="6" fillId="0" borderId="10" xfId="0" applyFont="1" applyBorder="1" applyAlignment="1" applyProtection="1">
      <alignment wrapText="1"/>
    </xf>
    <xf numFmtId="0" fontId="2" fillId="0" borderId="18" xfId="0" applyFont="1" applyBorder="1" applyProtection="1"/>
    <xf numFmtId="0" fontId="2" fillId="0" borderId="18" xfId="0" applyFont="1" applyBorder="1" applyProtection="1">
      <protection locked="0"/>
    </xf>
    <xf numFmtId="49" fontId="2" fillId="0" borderId="6" xfId="0" applyNumberFormat="1" applyFont="1" applyBorder="1" applyProtection="1">
      <protection locked="0"/>
    </xf>
    <xf numFmtId="14" fontId="0" fillId="0" borderId="10" xfId="0" applyNumberForma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0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2" fillId="0" borderId="10" xfId="0" applyFont="1" applyBorder="1" applyAlignment="1" applyProtection="1">
      <alignment horizontal="right"/>
    </xf>
    <xf numFmtId="16" fontId="10" fillId="3" borderId="0" xfId="0" applyNumberFormat="1" applyFont="1" applyFill="1" applyBorder="1" applyProtection="1"/>
    <xf numFmtId="0" fontId="2" fillId="6" borderId="17" xfId="0" applyFont="1" applyFill="1" applyBorder="1" applyAlignment="1" applyProtection="1">
      <alignment horizontal="center"/>
      <protection locked="0"/>
    </xf>
    <xf numFmtId="0" fontId="2" fillId="6" borderId="15" xfId="0" applyFont="1" applyFill="1" applyBorder="1" applyAlignment="1" applyProtection="1">
      <alignment horizontal="center"/>
      <protection locked="0"/>
    </xf>
    <xf numFmtId="0" fontId="2" fillId="6" borderId="16" xfId="0" applyFon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6" fillId="2" borderId="0" xfId="0" applyFont="1" applyFill="1" applyBorder="1" applyAlignment="1" applyProtection="1">
      <alignment horizontal="right"/>
      <protection locked="0"/>
    </xf>
    <xf numFmtId="14" fontId="1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textRotation="60"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6" fillId="4" borderId="0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2" fillId="4" borderId="0" xfId="0" applyFont="1" applyFill="1" applyBorder="1" applyAlignment="1" applyProtection="1">
      <alignment vertical="top"/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0" xfId="0" applyFo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locked="0"/>
    </xf>
    <xf numFmtId="0" fontId="2" fillId="4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2" fillId="5" borderId="5" xfId="0" applyFont="1" applyFill="1" applyBorder="1" applyProtection="1">
      <protection locked="0"/>
    </xf>
    <xf numFmtId="0" fontId="2" fillId="6" borderId="12" xfId="0" applyFont="1" applyFill="1" applyBorder="1" applyAlignment="1" applyProtection="1">
      <alignment horizontal="center"/>
      <protection locked="0"/>
    </xf>
    <xf numFmtId="0" fontId="2" fillId="6" borderId="6" xfId="0" applyFont="1" applyFill="1" applyBorder="1" applyAlignment="1" applyProtection="1">
      <alignment horizontal="center"/>
      <protection locked="0"/>
    </xf>
    <xf numFmtId="0" fontId="2" fillId="6" borderId="11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8" fillId="3" borderId="10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2" fillId="4" borderId="19" xfId="0" applyFont="1" applyFill="1" applyBorder="1" applyProtection="1">
      <protection locked="0"/>
    </xf>
    <xf numFmtId="0" fontId="13" fillId="3" borderId="20" xfId="0" applyFont="1" applyFill="1" applyBorder="1" applyProtection="1">
      <protection locked="0"/>
    </xf>
    <xf numFmtId="0" fontId="6" fillId="3" borderId="21" xfId="0" applyFont="1" applyFill="1" applyBorder="1" applyAlignment="1" applyProtection="1">
      <alignment horizontal="right"/>
      <protection locked="0"/>
    </xf>
    <xf numFmtId="0" fontId="14" fillId="3" borderId="21" xfId="0" applyFont="1" applyFill="1" applyBorder="1" applyAlignment="1" applyProtection="1">
      <alignment horizontal="center"/>
      <protection locked="0"/>
    </xf>
    <xf numFmtId="0" fontId="14" fillId="3" borderId="22" xfId="0" applyFon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0" fontId="1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horizontal="right"/>
      <protection locked="0"/>
    </xf>
    <xf numFmtId="0" fontId="0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abSelected="1" workbookViewId="0">
      <selection activeCell="B127" sqref="B127"/>
    </sheetView>
  </sheetViews>
  <sheetFormatPr defaultColWidth="9.140625" defaultRowHeight="15.75" x14ac:dyDescent="0.25"/>
  <cols>
    <col min="1" max="1" width="12" style="104" customWidth="1"/>
    <col min="2" max="2" width="53.140625" style="104" customWidth="1"/>
    <col min="3" max="3" width="6.85546875" style="104" customWidth="1"/>
    <col min="4" max="4" width="7.85546875" style="104" customWidth="1"/>
    <col min="5" max="5" width="8.42578125" style="104" customWidth="1"/>
    <col min="6" max="6" width="25.42578125" style="104" customWidth="1"/>
    <col min="7" max="7" width="27.85546875" style="104" customWidth="1"/>
    <col min="8" max="12" width="7.140625" style="104" customWidth="1"/>
    <col min="13" max="16384" width="9.140625" style="104"/>
  </cols>
  <sheetData>
    <row r="1" spans="1:7" x14ac:dyDescent="0.25">
      <c r="A1" s="99" t="s">
        <v>0</v>
      </c>
      <c r="B1" s="100"/>
      <c r="C1" s="101"/>
      <c r="D1" s="101"/>
      <c r="E1" s="101"/>
      <c r="F1" s="102"/>
      <c r="G1" s="103" t="s">
        <v>174</v>
      </c>
    </row>
    <row r="2" spans="1:7" x14ac:dyDescent="0.25">
      <c r="A2" s="99" t="s">
        <v>155</v>
      </c>
      <c r="B2" s="100"/>
      <c r="C2" s="101"/>
      <c r="D2" s="101"/>
      <c r="E2" s="101"/>
      <c r="F2" s="105"/>
      <c r="G2" s="105" t="s">
        <v>121</v>
      </c>
    </row>
    <row r="3" spans="1:7" x14ac:dyDescent="0.25">
      <c r="A3" s="106"/>
      <c r="B3" s="3"/>
      <c r="C3" s="107" t="s">
        <v>108</v>
      </c>
      <c r="D3" s="78"/>
      <c r="E3" s="78"/>
      <c r="F3" s="108"/>
      <c r="G3" s="109" t="s">
        <v>120</v>
      </c>
    </row>
    <row r="4" spans="1:7" x14ac:dyDescent="0.25">
      <c r="A4" s="3"/>
      <c r="B4" s="3"/>
      <c r="C4" s="3"/>
      <c r="D4" s="3"/>
      <c r="E4" s="3"/>
      <c r="F4" s="3"/>
      <c r="G4" s="40"/>
    </row>
    <row r="5" spans="1:7" ht="17.25" x14ac:dyDescent="0.3">
      <c r="A5" s="110" t="s">
        <v>104</v>
      </c>
      <c r="B5" s="111"/>
      <c r="C5" s="112" t="s">
        <v>128</v>
      </c>
      <c r="D5" s="113"/>
      <c r="E5" s="114"/>
      <c r="F5" s="114"/>
      <c r="G5" s="115"/>
    </row>
    <row r="6" spans="1:7" x14ac:dyDescent="0.25">
      <c r="A6" s="116"/>
      <c r="B6" s="3"/>
      <c r="C6" s="117"/>
      <c r="D6" s="118"/>
      <c r="E6" s="3"/>
      <c r="F6" s="3"/>
      <c r="G6" s="44"/>
    </row>
    <row r="7" spans="1:7" ht="17.25" x14ac:dyDescent="0.3">
      <c r="A7" s="119" t="s">
        <v>1</v>
      </c>
      <c r="B7" s="43"/>
      <c r="C7" s="120"/>
      <c r="D7" s="121"/>
      <c r="E7" s="121" t="s">
        <v>2</v>
      </c>
      <c r="F7" s="45"/>
      <c r="G7" s="44"/>
    </row>
    <row r="8" spans="1:7" ht="12" customHeight="1" thickBot="1" x14ac:dyDescent="0.35">
      <c r="A8" s="119"/>
      <c r="B8" s="80"/>
      <c r="C8" s="120"/>
      <c r="D8" s="121"/>
      <c r="E8" s="121"/>
      <c r="F8" s="81"/>
      <c r="G8" s="44"/>
    </row>
    <row r="9" spans="1:7" ht="17.25" customHeight="1" thickBot="1" x14ac:dyDescent="0.35">
      <c r="A9" s="122"/>
      <c r="B9" s="121" t="s">
        <v>151</v>
      </c>
      <c r="C9" s="82"/>
      <c r="D9" s="121"/>
      <c r="E9" s="121"/>
      <c r="F9" s="81"/>
      <c r="G9" s="44"/>
    </row>
    <row r="10" spans="1:7" ht="17.25" customHeight="1" thickBot="1" x14ac:dyDescent="0.35">
      <c r="A10" s="122"/>
      <c r="B10" s="121" t="s">
        <v>152</v>
      </c>
      <c r="C10" s="82"/>
      <c r="D10" s="121"/>
      <c r="E10" s="121"/>
      <c r="F10" s="81"/>
      <c r="G10" s="44"/>
    </row>
    <row r="11" spans="1:7" ht="10.9" customHeight="1" x14ac:dyDescent="0.25">
      <c r="A11" s="116"/>
      <c r="B11" s="3"/>
      <c r="C11" s="3"/>
      <c r="D11" s="3"/>
      <c r="E11" s="3"/>
      <c r="F11" s="3"/>
      <c r="G11" s="44"/>
    </row>
    <row r="12" spans="1:7" ht="54.75" customHeight="1" thickBot="1" x14ac:dyDescent="0.3">
      <c r="A12" s="123" t="s">
        <v>166</v>
      </c>
      <c r="B12" s="124"/>
      <c r="C12" s="125" t="s">
        <v>3</v>
      </c>
      <c r="D12" s="126" t="s">
        <v>106</v>
      </c>
      <c r="E12" s="126" t="s">
        <v>107</v>
      </c>
      <c r="F12" s="127" t="s">
        <v>167</v>
      </c>
      <c r="G12" s="128" t="s">
        <v>100</v>
      </c>
    </row>
    <row r="13" spans="1:7" x14ac:dyDescent="0.25">
      <c r="A13" s="116"/>
      <c r="B13" s="3"/>
      <c r="C13" s="3"/>
      <c r="D13" s="129" t="s">
        <v>99</v>
      </c>
      <c r="E13" s="129" t="s">
        <v>99</v>
      </c>
      <c r="F13" s="130"/>
      <c r="G13" s="44"/>
    </row>
    <row r="14" spans="1:7" ht="17.25" x14ac:dyDescent="0.3">
      <c r="A14" s="50" t="s">
        <v>12</v>
      </c>
      <c r="B14" s="51"/>
      <c r="C14" s="52">
        <f>SUM(C16:C19)</f>
        <v>4</v>
      </c>
      <c r="D14" s="132">
        <f>SUM(D16:D19)</f>
        <v>0</v>
      </c>
      <c r="E14" s="132">
        <f>SUM(E16:E19)</f>
        <v>0</v>
      </c>
      <c r="F14" s="131"/>
      <c r="G14" s="133"/>
    </row>
    <row r="15" spans="1:7" ht="31.5" x14ac:dyDescent="0.25">
      <c r="A15" s="8" t="s">
        <v>13</v>
      </c>
      <c r="B15" s="9" t="s">
        <v>14</v>
      </c>
      <c r="C15" s="83">
        <v>2</v>
      </c>
      <c r="D15" s="85"/>
      <c r="E15" s="86"/>
      <c r="F15" s="86"/>
      <c r="G15" s="87"/>
    </row>
    <row r="16" spans="1:7" x14ac:dyDescent="0.25">
      <c r="A16" s="74" t="s">
        <v>129</v>
      </c>
      <c r="B16" s="75" t="s">
        <v>153</v>
      </c>
      <c r="C16" s="14">
        <v>1</v>
      </c>
      <c r="D16" s="10"/>
      <c r="E16" s="10"/>
      <c r="F16" s="11"/>
      <c r="G16" s="10"/>
    </row>
    <row r="17" spans="1:7" x14ac:dyDescent="0.25">
      <c r="A17" s="74" t="s">
        <v>130</v>
      </c>
      <c r="B17" s="75" t="s">
        <v>131</v>
      </c>
      <c r="C17" s="14">
        <v>1</v>
      </c>
      <c r="D17" s="10"/>
      <c r="E17" s="10"/>
      <c r="F17" s="11"/>
      <c r="G17" s="10"/>
    </row>
    <row r="18" spans="1:7" x14ac:dyDescent="0.25">
      <c r="A18" s="8" t="s">
        <v>15</v>
      </c>
      <c r="B18" s="8" t="s">
        <v>16</v>
      </c>
      <c r="C18" s="8">
        <v>1</v>
      </c>
      <c r="D18" s="10"/>
      <c r="E18" s="10"/>
      <c r="F18" s="11"/>
      <c r="G18" s="10"/>
    </row>
    <row r="19" spans="1:7" ht="28.9" customHeight="1" x14ac:dyDescent="0.25">
      <c r="A19" s="8" t="s">
        <v>17</v>
      </c>
      <c r="B19" s="9" t="s">
        <v>168</v>
      </c>
      <c r="C19" s="8">
        <v>1</v>
      </c>
      <c r="D19" s="10"/>
      <c r="E19" s="10"/>
      <c r="F19" s="11"/>
      <c r="G19" s="10"/>
    </row>
    <row r="20" spans="1:7" x14ac:dyDescent="0.25">
      <c r="A20" s="5"/>
      <c r="B20" s="2"/>
      <c r="C20" s="2"/>
      <c r="D20" s="3"/>
      <c r="E20" s="3"/>
      <c r="F20" s="3"/>
      <c r="G20" s="44"/>
    </row>
    <row r="21" spans="1:7" ht="17.25" x14ac:dyDescent="0.3">
      <c r="A21" s="50" t="s">
        <v>7</v>
      </c>
      <c r="B21" s="51"/>
      <c r="C21" s="52">
        <f>SUM(C22:C26)</f>
        <v>18</v>
      </c>
      <c r="D21" s="132">
        <f>SUM(D22:D26)</f>
        <v>0</v>
      </c>
      <c r="E21" s="132">
        <f>SUM(E22:E26)</f>
        <v>0</v>
      </c>
      <c r="F21" s="131"/>
      <c r="G21" s="134"/>
    </row>
    <row r="22" spans="1:7" x14ac:dyDescent="0.25">
      <c r="A22" s="12" t="s">
        <v>136</v>
      </c>
      <c r="B22" s="8" t="s">
        <v>109</v>
      </c>
      <c r="C22" s="12">
        <v>3</v>
      </c>
      <c r="D22" s="10"/>
      <c r="E22" s="10"/>
      <c r="F22" s="11"/>
      <c r="G22" s="10"/>
    </row>
    <row r="23" spans="1:7" x14ac:dyDescent="0.25">
      <c r="A23" s="12" t="s">
        <v>110</v>
      </c>
      <c r="B23" s="8" t="s">
        <v>90</v>
      </c>
      <c r="C23" s="12">
        <v>3</v>
      </c>
      <c r="D23" s="10"/>
      <c r="E23" s="10"/>
      <c r="F23" s="11"/>
      <c r="G23" s="10"/>
    </row>
    <row r="24" spans="1:7" x14ac:dyDescent="0.25">
      <c r="A24" s="12" t="s">
        <v>18</v>
      </c>
      <c r="B24" s="8" t="s">
        <v>19</v>
      </c>
      <c r="C24" s="12">
        <v>6</v>
      </c>
      <c r="D24" s="10"/>
      <c r="E24" s="10"/>
      <c r="F24" s="11"/>
      <c r="G24" s="10"/>
    </row>
    <row r="25" spans="1:7" x14ac:dyDescent="0.25">
      <c r="A25" s="12" t="s">
        <v>20</v>
      </c>
      <c r="B25" s="8" t="s">
        <v>176</v>
      </c>
      <c r="C25" s="12">
        <v>3</v>
      </c>
      <c r="D25" s="10"/>
      <c r="E25" s="10"/>
      <c r="F25" s="11"/>
      <c r="G25" s="10"/>
    </row>
    <row r="26" spans="1:7" x14ac:dyDescent="0.25">
      <c r="A26" s="12" t="s">
        <v>169</v>
      </c>
      <c r="B26" s="8" t="s">
        <v>21</v>
      </c>
      <c r="C26" s="12">
        <v>3</v>
      </c>
      <c r="D26" s="10"/>
      <c r="E26" s="10"/>
      <c r="F26" s="11"/>
      <c r="G26" s="10"/>
    </row>
    <row r="27" spans="1:7" x14ac:dyDescent="0.25">
      <c r="A27" s="15"/>
      <c r="B27" s="2"/>
      <c r="C27" s="1"/>
      <c r="D27" s="3"/>
      <c r="E27" s="3"/>
      <c r="F27" s="3"/>
      <c r="G27" s="44"/>
    </row>
    <row r="28" spans="1:7" ht="17.25" x14ac:dyDescent="0.3">
      <c r="A28" s="50" t="s">
        <v>9</v>
      </c>
      <c r="B28" s="51"/>
      <c r="C28" s="52">
        <f>SUM(C29:C32)</f>
        <v>17</v>
      </c>
      <c r="D28" s="132">
        <f>SUM(D29:D34)</f>
        <v>0</v>
      </c>
      <c r="E28" s="132">
        <f>SUM(E29:E34)</f>
        <v>0</v>
      </c>
      <c r="F28" s="131"/>
      <c r="G28" s="134"/>
    </row>
    <row r="29" spans="1:7" x14ac:dyDescent="0.25">
      <c r="A29" s="12" t="s">
        <v>22</v>
      </c>
      <c r="B29" s="8" t="s">
        <v>23</v>
      </c>
      <c r="C29" s="12">
        <v>5</v>
      </c>
      <c r="D29" s="10"/>
      <c r="E29" s="10"/>
      <c r="F29" s="11"/>
      <c r="G29" s="10"/>
    </row>
    <row r="30" spans="1:7" x14ac:dyDescent="0.25">
      <c r="A30" s="12" t="s">
        <v>24</v>
      </c>
      <c r="B30" s="8" t="s">
        <v>101</v>
      </c>
      <c r="C30" s="12">
        <v>5</v>
      </c>
      <c r="D30" s="10"/>
      <c r="E30" s="10"/>
      <c r="F30" s="11"/>
      <c r="G30" s="10"/>
    </row>
    <row r="31" spans="1:7" x14ac:dyDescent="0.25">
      <c r="A31" s="12" t="s">
        <v>25</v>
      </c>
      <c r="B31" s="8" t="s">
        <v>26</v>
      </c>
      <c r="C31" s="12">
        <v>2</v>
      </c>
      <c r="D31" s="10"/>
      <c r="E31" s="10"/>
      <c r="F31" s="11"/>
      <c r="G31" s="10"/>
    </row>
    <row r="32" spans="1:7" ht="31.5" x14ac:dyDescent="0.25">
      <c r="A32" s="12" t="s">
        <v>10</v>
      </c>
      <c r="B32" s="9" t="s">
        <v>146</v>
      </c>
      <c r="C32" s="12">
        <v>5</v>
      </c>
      <c r="D32" s="10"/>
      <c r="E32" s="10"/>
      <c r="F32" s="11"/>
      <c r="G32" s="10"/>
    </row>
    <row r="33" spans="1:7" x14ac:dyDescent="0.25">
      <c r="A33" s="15" t="s">
        <v>91</v>
      </c>
      <c r="B33" s="2"/>
      <c r="C33" s="7"/>
      <c r="D33" s="3"/>
      <c r="E33" s="3"/>
      <c r="F33" s="3"/>
      <c r="G33" s="44"/>
    </row>
    <row r="34" spans="1:7" ht="31.5" x14ac:dyDescent="0.25">
      <c r="A34" s="12" t="s">
        <v>11</v>
      </c>
      <c r="B34" s="9" t="s">
        <v>147</v>
      </c>
      <c r="C34" s="12">
        <v>5</v>
      </c>
      <c r="D34" s="10"/>
      <c r="E34" s="10"/>
      <c r="F34" s="11"/>
      <c r="G34" s="10"/>
    </row>
    <row r="35" spans="1:7" x14ac:dyDescent="0.25">
      <c r="A35" s="6"/>
      <c r="B35" s="2"/>
      <c r="C35" s="7"/>
      <c r="D35" s="3"/>
      <c r="E35" s="3"/>
      <c r="F35" s="3"/>
      <c r="G35" s="44"/>
    </row>
    <row r="36" spans="1:7" ht="17.25" x14ac:dyDescent="0.3">
      <c r="A36" s="50" t="s">
        <v>8</v>
      </c>
      <c r="B36" s="51"/>
      <c r="C36" s="52">
        <f>SUM(C37:C39)</f>
        <v>15</v>
      </c>
      <c r="D36" s="132">
        <f>SUM(D37:D39)</f>
        <v>0</v>
      </c>
      <c r="E36" s="132">
        <f>SUM(E37:E39)</f>
        <v>0</v>
      </c>
      <c r="F36" s="131"/>
      <c r="G36" s="134"/>
    </row>
    <row r="37" spans="1:7" x14ac:dyDescent="0.25">
      <c r="A37" s="16" t="s">
        <v>175</v>
      </c>
      <c r="B37" s="17"/>
      <c r="C37" s="18">
        <v>5</v>
      </c>
      <c r="D37" s="10"/>
      <c r="E37" s="10"/>
      <c r="F37" s="11"/>
      <c r="G37" s="10"/>
    </row>
    <row r="38" spans="1:7" x14ac:dyDescent="0.25">
      <c r="A38" s="13" t="s">
        <v>27</v>
      </c>
      <c r="B38" s="19"/>
      <c r="C38" s="18">
        <v>5</v>
      </c>
      <c r="D38" s="10"/>
      <c r="E38" s="10"/>
      <c r="F38" s="11"/>
      <c r="G38" s="10"/>
    </row>
    <row r="39" spans="1:7" x14ac:dyDescent="0.25">
      <c r="A39" s="20" t="s">
        <v>28</v>
      </c>
      <c r="B39" s="21"/>
      <c r="C39" s="8">
        <v>5</v>
      </c>
      <c r="D39" s="10"/>
      <c r="E39" s="10"/>
      <c r="F39" s="11"/>
      <c r="G39" s="10"/>
    </row>
    <row r="40" spans="1:7" x14ac:dyDescent="0.25">
      <c r="A40" s="5"/>
      <c r="B40" s="2"/>
      <c r="C40" s="2"/>
      <c r="D40" s="3"/>
      <c r="E40" s="3"/>
      <c r="F40" s="3"/>
      <c r="G40" s="44"/>
    </row>
    <row r="41" spans="1:7" ht="17.25" x14ac:dyDescent="0.3">
      <c r="A41" s="55" t="s">
        <v>29</v>
      </c>
      <c r="B41" s="53"/>
      <c r="C41" s="54">
        <f>C42+C52</f>
        <v>56</v>
      </c>
      <c r="D41" s="131"/>
      <c r="E41" s="131"/>
      <c r="F41" s="131"/>
      <c r="G41" s="134"/>
    </row>
    <row r="42" spans="1:7" x14ac:dyDescent="0.25">
      <c r="A42" s="56" t="s">
        <v>30</v>
      </c>
      <c r="B42" s="57"/>
      <c r="C42" s="58">
        <f>SUM(C43:C50)</f>
        <v>28</v>
      </c>
      <c r="D42" s="135">
        <f>SUM(D43:D50)</f>
        <v>0</v>
      </c>
      <c r="E42" s="135">
        <f>SUM(E43:E50)</f>
        <v>0</v>
      </c>
      <c r="F42" s="136"/>
      <c r="G42" s="134"/>
    </row>
    <row r="43" spans="1:7" x14ac:dyDescent="0.25">
      <c r="A43" s="8" t="s">
        <v>31</v>
      </c>
      <c r="B43" s="8" t="s">
        <v>154</v>
      </c>
      <c r="C43" s="22">
        <v>7</v>
      </c>
      <c r="D43" s="10"/>
      <c r="E43" s="10"/>
      <c r="F43" s="11"/>
      <c r="G43" s="10"/>
    </row>
    <row r="44" spans="1:7" x14ac:dyDescent="0.25">
      <c r="A44" s="8" t="s">
        <v>92</v>
      </c>
      <c r="B44" s="8" t="s">
        <v>93</v>
      </c>
      <c r="C44" s="22">
        <v>3</v>
      </c>
      <c r="D44" s="10"/>
      <c r="E44" s="10"/>
      <c r="F44" s="11"/>
      <c r="G44" s="10"/>
    </row>
    <row r="45" spans="1:7" x14ac:dyDescent="0.25">
      <c r="A45" s="23" t="s">
        <v>32</v>
      </c>
      <c r="B45" s="24" t="s">
        <v>33</v>
      </c>
      <c r="C45" s="25">
        <v>2.5</v>
      </c>
      <c r="D45" s="10"/>
      <c r="E45" s="26"/>
      <c r="F45" s="11"/>
      <c r="G45" s="10"/>
    </row>
    <row r="46" spans="1:7" x14ac:dyDescent="0.25">
      <c r="A46" s="8" t="s">
        <v>34</v>
      </c>
      <c r="B46" s="8" t="s">
        <v>35</v>
      </c>
      <c r="C46" s="8">
        <v>0.5</v>
      </c>
      <c r="D46" s="10"/>
      <c r="E46" s="10"/>
      <c r="F46" s="11"/>
      <c r="G46" s="10"/>
    </row>
    <row r="47" spans="1:7" ht="15" customHeight="1" x14ac:dyDescent="0.25">
      <c r="A47" s="23" t="s">
        <v>36</v>
      </c>
      <c r="B47" s="24" t="s">
        <v>88</v>
      </c>
      <c r="C47" s="25">
        <v>2</v>
      </c>
      <c r="D47" s="27"/>
      <c r="E47" s="26"/>
      <c r="F47" s="26"/>
      <c r="G47" s="10"/>
    </row>
    <row r="48" spans="1:7" x14ac:dyDescent="0.25">
      <c r="A48" s="28" t="s">
        <v>37</v>
      </c>
      <c r="B48" s="29" t="s">
        <v>170</v>
      </c>
      <c r="C48" s="28">
        <v>7</v>
      </c>
      <c r="D48" s="10"/>
      <c r="E48" s="10"/>
      <c r="F48" s="11"/>
      <c r="G48" s="10"/>
    </row>
    <row r="49" spans="1:7" ht="15.75" customHeight="1" x14ac:dyDescent="0.25">
      <c r="A49" s="28" t="s">
        <v>38</v>
      </c>
      <c r="B49" s="29" t="s">
        <v>39</v>
      </c>
      <c r="C49" s="28">
        <v>3</v>
      </c>
      <c r="D49" s="10"/>
      <c r="E49" s="10"/>
      <c r="F49" s="11"/>
      <c r="G49" s="10"/>
    </row>
    <row r="50" spans="1:7" ht="15.75" customHeight="1" x14ac:dyDescent="0.25">
      <c r="A50" s="28" t="s">
        <v>171</v>
      </c>
      <c r="B50" s="29" t="s">
        <v>40</v>
      </c>
      <c r="C50" s="28">
        <v>3</v>
      </c>
      <c r="D50" s="10"/>
      <c r="E50" s="10"/>
      <c r="F50" s="11"/>
      <c r="G50" s="10"/>
    </row>
    <row r="51" spans="1:7" ht="15.75" customHeight="1" x14ac:dyDescent="0.25">
      <c r="A51" s="25"/>
      <c r="B51" s="24"/>
      <c r="C51" s="30"/>
      <c r="D51" s="3"/>
      <c r="E51" s="3"/>
      <c r="F51" s="3"/>
      <c r="G51" s="44"/>
    </row>
    <row r="52" spans="1:7" ht="15.75" customHeight="1" x14ac:dyDescent="0.25">
      <c r="A52" s="56" t="s">
        <v>41</v>
      </c>
      <c r="B52" s="57"/>
      <c r="C52" s="58">
        <f>SUM(C53:C58)</f>
        <v>28</v>
      </c>
      <c r="D52" s="132">
        <f>SUM(D53:D58)</f>
        <v>0</v>
      </c>
      <c r="E52" s="132">
        <f>SUM(E53:E58)</f>
        <v>0</v>
      </c>
      <c r="F52" s="131"/>
      <c r="G52" s="134"/>
    </row>
    <row r="53" spans="1:7" ht="15.75" customHeight="1" x14ac:dyDescent="0.25">
      <c r="A53" s="8" t="s">
        <v>42</v>
      </c>
      <c r="B53" s="8" t="s">
        <v>43</v>
      </c>
      <c r="C53" s="22">
        <v>7</v>
      </c>
      <c r="D53" s="10"/>
      <c r="E53" s="10"/>
      <c r="F53" s="11"/>
      <c r="G53" s="10"/>
    </row>
    <row r="54" spans="1:7" ht="15.75" customHeight="1" x14ac:dyDescent="0.25">
      <c r="A54" s="8" t="s">
        <v>44</v>
      </c>
      <c r="B54" s="8" t="s">
        <v>45</v>
      </c>
      <c r="C54" s="8">
        <v>4</v>
      </c>
      <c r="D54" s="10"/>
      <c r="E54" s="10"/>
      <c r="F54" s="11"/>
      <c r="G54" s="10"/>
    </row>
    <row r="55" spans="1:7" ht="15.75" customHeight="1" x14ac:dyDescent="0.25">
      <c r="A55" s="23" t="s">
        <v>46</v>
      </c>
      <c r="B55" s="24" t="s">
        <v>47</v>
      </c>
      <c r="C55" s="25">
        <v>3</v>
      </c>
      <c r="D55" s="10"/>
      <c r="E55" s="26"/>
      <c r="F55" s="11"/>
      <c r="G55" s="10"/>
    </row>
    <row r="56" spans="1:7" ht="15.75" customHeight="1" x14ac:dyDescent="0.25">
      <c r="A56" s="8" t="s">
        <v>48</v>
      </c>
      <c r="B56" s="8" t="s">
        <v>49</v>
      </c>
      <c r="C56" s="8">
        <v>2</v>
      </c>
      <c r="D56" s="10"/>
      <c r="E56" s="10"/>
      <c r="F56" s="11"/>
      <c r="G56" s="10"/>
    </row>
    <row r="57" spans="1:7" ht="15.75" customHeight="1" x14ac:dyDescent="0.25">
      <c r="A57" s="23" t="s">
        <v>50</v>
      </c>
      <c r="B57" s="24" t="s">
        <v>172</v>
      </c>
      <c r="C57" s="25">
        <v>7</v>
      </c>
      <c r="D57" s="27"/>
      <c r="E57" s="26"/>
      <c r="F57" s="26"/>
      <c r="G57" s="10"/>
    </row>
    <row r="58" spans="1:7" ht="15.75" customHeight="1" x14ac:dyDescent="0.25">
      <c r="A58" s="28" t="s">
        <v>51</v>
      </c>
      <c r="B58" s="29" t="s">
        <v>52</v>
      </c>
      <c r="C58" s="28">
        <v>5</v>
      </c>
      <c r="D58" s="10"/>
      <c r="E58" s="10"/>
      <c r="F58" s="11"/>
      <c r="G58" s="10"/>
    </row>
    <row r="59" spans="1:7" ht="15.75" customHeight="1" x14ac:dyDescent="0.25">
      <c r="A59" s="25"/>
      <c r="B59" s="24"/>
      <c r="C59" s="30"/>
      <c r="D59" s="3"/>
      <c r="E59" s="3"/>
      <c r="F59" s="3"/>
      <c r="G59" s="44"/>
    </row>
    <row r="60" spans="1:7" ht="15.75" customHeight="1" x14ac:dyDescent="0.25">
      <c r="A60" s="59" t="s">
        <v>132</v>
      </c>
      <c r="B60" s="60"/>
      <c r="C60" s="61">
        <f>SUM(C61:C65)</f>
        <v>25</v>
      </c>
      <c r="D60" s="137">
        <f t="shared" ref="D60:E60" si="0">SUM(D61:D65)</f>
        <v>0</v>
      </c>
      <c r="E60" s="137">
        <f t="shared" si="0"/>
        <v>0</v>
      </c>
      <c r="F60" s="131"/>
      <c r="G60" s="134"/>
    </row>
    <row r="61" spans="1:7" ht="15.75" customHeight="1" x14ac:dyDescent="0.25">
      <c r="A61" s="28" t="s">
        <v>53</v>
      </c>
      <c r="B61" s="29" t="s">
        <v>54</v>
      </c>
      <c r="C61" s="28">
        <v>5</v>
      </c>
      <c r="D61" s="10"/>
      <c r="E61" s="10"/>
      <c r="F61" s="11"/>
      <c r="G61" s="10"/>
    </row>
    <row r="62" spans="1:7" ht="15.75" customHeight="1" x14ac:dyDescent="0.25">
      <c r="A62" s="28" t="s">
        <v>55</v>
      </c>
      <c r="B62" s="29" t="s">
        <v>56</v>
      </c>
      <c r="C62" s="28">
        <v>5</v>
      </c>
      <c r="D62" s="10"/>
      <c r="E62" s="10"/>
      <c r="F62" s="11"/>
      <c r="G62" s="10"/>
    </row>
    <row r="63" spans="1:7" ht="15.75" customHeight="1" x14ac:dyDescent="0.25">
      <c r="A63" s="28" t="s">
        <v>102</v>
      </c>
      <c r="B63" s="29" t="s">
        <v>61</v>
      </c>
      <c r="C63" s="28">
        <v>5</v>
      </c>
      <c r="D63" s="10"/>
      <c r="E63" s="10"/>
      <c r="F63" s="11"/>
      <c r="G63" s="10"/>
    </row>
    <row r="64" spans="1:7" ht="15.75" customHeight="1" x14ac:dyDescent="0.25">
      <c r="A64" s="28" t="s">
        <v>57</v>
      </c>
      <c r="B64" s="29" t="s">
        <v>150</v>
      </c>
      <c r="C64" s="28">
        <v>5</v>
      </c>
      <c r="D64" s="10"/>
      <c r="E64" s="10"/>
      <c r="F64" s="11"/>
      <c r="G64" s="10"/>
    </row>
    <row r="65" spans="1:7" ht="15.75" customHeight="1" x14ac:dyDescent="0.25">
      <c r="A65" s="28" t="s">
        <v>58</v>
      </c>
      <c r="B65" s="8" t="s">
        <v>140</v>
      </c>
      <c r="C65" s="28">
        <v>5</v>
      </c>
      <c r="D65" s="10"/>
      <c r="E65" s="10"/>
      <c r="F65" s="11"/>
      <c r="G65" s="10"/>
    </row>
    <row r="66" spans="1:7" ht="15.75" customHeight="1" x14ac:dyDescent="0.25">
      <c r="A66" s="25"/>
      <c r="B66" s="171"/>
      <c r="C66" s="30"/>
      <c r="D66" s="3"/>
      <c r="E66" s="3"/>
      <c r="F66" s="3"/>
      <c r="G66" s="44"/>
    </row>
    <row r="67" spans="1:7" s="140" customFormat="1" ht="15.75" customHeight="1" x14ac:dyDescent="0.25">
      <c r="A67" s="31"/>
      <c r="B67" s="32"/>
      <c r="C67" s="33"/>
      <c r="D67" s="138"/>
      <c r="E67" s="138"/>
      <c r="F67" s="138"/>
      <c r="G67" s="139"/>
    </row>
    <row r="68" spans="1:7" ht="15.75" customHeight="1" x14ac:dyDescent="0.25">
      <c r="A68" s="59" t="s">
        <v>59</v>
      </c>
      <c r="B68" s="60"/>
      <c r="C68" s="61">
        <v>25</v>
      </c>
      <c r="D68" s="132">
        <f>D73+D87+D98</f>
        <v>0</v>
      </c>
      <c r="E68" s="132">
        <f>E73+E87+E98</f>
        <v>0</v>
      </c>
      <c r="F68" s="131"/>
      <c r="G68" s="134"/>
    </row>
    <row r="69" spans="1:7" ht="15.75" customHeight="1" x14ac:dyDescent="0.25">
      <c r="A69" s="31" t="s">
        <v>156</v>
      </c>
      <c r="B69" s="24"/>
      <c r="C69" s="30"/>
      <c r="D69" s="3"/>
      <c r="E69" s="3"/>
      <c r="F69" s="3"/>
      <c r="G69" s="44"/>
    </row>
    <row r="70" spans="1:7" ht="15.75" customHeight="1" x14ac:dyDescent="0.25">
      <c r="A70" s="31" t="s">
        <v>139</v>
      </c>
      <c r="B70" s="24"/>
      <c r="C70" s="30"/>
      <c r="D70" s="3"/>
      <c r="E70" s="3"/>
      <c r="F70" s="3"/>
      <c r="G70" s="44"/>
    </row>
    <row r="71" spans="1:7" ht="15.75" customHeight="1" x14ac:dyDescent="0.25">
      <c r="A71" s="31" t="s">
        <v>60</v>
      </c>
      <c r="B71" s="24"/>
      <c r="C71" s="30"/>
      <c r="D71" s="3"/>
      <c r="E71" s="3"/>
      <c r="F71" s="3"/>
      <c r="G71" s="44"/>
    </row>
    <row r="72" spans="1:7" ht="14.25" customHeight="1" x14ac:dyDescent="0.25">
      <c r="A72" s="62"/>
      <c r="B72" s="63"/>
      <c r="C72" s="64"/>
      <c r="D72" s="130"/>
      <c r="E72" s="130"/>
      <c r="F72" s="130"/>
      <c r="G72" s="141"/>
    </row>
    <row r="73" spans="1:7" ht="15.75" customHeight="1" x14ac:dyDescent="0.25">
      <c r="A73" s="59" t="s">
        <v>133</v>
      </c>
      <c r="B73" s="60"/>
      <c r="C73" s="61">
        <v>25</v>
      </c>
      <c r="D73" s="132">
        <f>SUM(D74:D85)</f>
        <v>0</v>
      </c>
      <c r="E73" s="132">
        <f>SUM(E74:E85)</f>
        <v>0</v>
      </c>
      <c r="F73" s="131"/>
      <c r="G73" s="134"/>
    </row>
    <row r="74" spans="1:7" ht="15.75" customHeight="1" x14ac:dyDescent="0.25">
      <c r="A74" s="28" t="s">
        <v>94</v>
      </c>
      <c r="B74" s="29" t="s">
        <v>111</v>
      </c>
      <c r="C74" s="28">
        <v>5</v>
      </c>
      <c r="D74" s="10"/>
      <c r="E74" s="10"/>
      <c r="F74" s="11"/>
      <c r="G74" s="10"/>
    </row>
    <row r="75" spans="1:7" ht="15.75" customHeight="1" x14ac:dyDescent="0.25">
      <c r="A75" s="28" t="s">
        <v>141</v>
      </c>
      <c r="B75" s="29" t="s">
        <v>142</v>
      </c>
      <c r="C75" s="28">
        <v>5</v>
      </c>
      <c r="D75" s="10"/>
      <c r="E75" s="10"/>
      <c r="F75" s="10"/>
      <c r="G75" s="10"/>
    </row>
    <row r="76" spans="1:7" s="3" customFormat="1" ht="15.75" customHeight="1" x14ac:dyDescent="0.25">
      <c r="A76" s="31" t="s">
        <v>112</v>
      </c>
      <c r="B76" s="24"/>
      <c r="C76" s="30"/>
      <c r="G76" s="44"/>
    </row>
    <row r="77" spans="1:7" s="3" customFormat="1" ht="15.75" customHeight="1" x14ac:dyDescent="0.25">
      <c r="A77" s="28" t="s">
        <v>62</v>
      </c>
      <c r="B77" s="29" t="s">
        <v>63</v>
      </c>
      <c r="C77" s="28">
        <v>5</v>
      </c>
      <c r="D77" s="10"/>
      <c r="E77" s="10"/>
      <c r="F77" s="10"/>
      <c r="G77" s="10"/>
    </row>
    <row r="78" spans="1:7" s="3" customFormat="1" ht="15.75" customHeight="1" x14ac:dyDescent="0.25">
      <c r="A78" s="28" t="s">
        <v>157</v>
      </c>
      <c r="B78" s="29" t="s">
        <v>158</v>
      </c>
      <c r="C78" s="28">
        <v>5</v>
      </c>
      <c r="D78" s="10"/>
      <c r="E78" s="10"/>
      <c r="F78" s="10"/>
      <c r="G78" s="10"/>
    </row>
    <row r="79" spans="1:7" s="3" customFormat="1" ht="15.75" customHeight="1" x14ac:dyDescent="0.25">
      <c r="A79" s="28" t="s">
        <v>143</v>
      </c>
      <c r="B79" s="29" t="s">
        <v>144</v>
      </c>
      <c r="C79" s="28">
        <v>5</v>
      </c>
      <c r="D79" s="10"/>
      <c r="E79" s="10"/>
      <c r="F79" s="10"/>
      <c r="G79" s="10"/>
    </row>
    <row r="80" spans="1:7" s="3" customFormat="1" ht="15.75" customHeight="1" x14ac:dyDescent="0.25">
      <c r="A80" s="28" t="s">
        <v>137</v>
      </c>
      <c r="B80" s="29" t="s">
        <v>66</v>
      </c>
      <c r="C80" s="28">
        <v>5</v>
      </c>
      <c r="D80" s="10"/>
      <c r="E80" s="10"/>
      <c r="F80" s="10"/>
      <c r="G80" s="10"/>
    </row>
    <row r="81" spans="1:7" s="3" customFormat="1" ht="15.75" customHeight="1" x14ac:dyDescent="0.25">
      <c r="A81" s="28" t="s">
        <v>138</v>
      </c>
      <c r="B81" s="29" t="s">
        <v>67</v>
      </c>
      <c r="C81" s="28">
        <v>5</v>
      </c>
      <c r="D81" s="10"/>
      <c r="E81" s="10"/>
      <c r="F81" s="10"/>
      <c r="G81" s="10"/>
    </row>
    <row r="82" spans="1:7" s="3" customFormat="1" ht="15.75" customHeight="1" x14ac:dyDescent="0.25">
      <c r="A82" s="28" t="s">
        <v>68</v>
      </c>
      <c r="B82" s="29" t="s">
        <v>69</v>
      </c>
      <c r="C82" s="28">
        <v>5</v>
      </c>
      <c r="D82" s="10"/>
      <c r="E82" s="10"/>
      <c r="F82" s="10"/>
      <c r="G82" s="10"/>
    </row>
    <row r="83" spans="1:7" ht="15.75" customHeight="1" x14ac:dyDescent="0.25">
      <c r="A83" s="28" t="s">
        <v>160</v>
      </c>
      <c r="B83" s="29" t="s">
        <v>65</v>
      </c>
      <c r="C83" s="28">
        <v>5</v>
      </c>
      <c r="D83" s="10"/>
      <c r="E83" s="10"/>
      <c r="F83" s="10"/>
      <c r="G83" s="10"/>
    </row>
    <row r="84" spans="1:7" ht="15.75" customHeight="1" x14ac:dyDescent="0.25">
      <c r="A84" s="8" t="s">
        <v>113</v>
      </c>
      <c r="B84" s="8" t="s">
        <v>114</v>
      </c>
      <c r="C84" s="8">
        <v>5</v>
      </c>
      <c r="D84" s="10"/>
      <c r="E84" s="10"/>
      <c r="F84" s="10"/>
      <c r="G84" s="10"/>
    </row>
    <row r="85" spans="1:7" ht="15.75" customHeight="1" x14ac:dyDescent="0.25">
      <c r="A85" s="8" t="s">
        <v>115</v>
      </c>
      <c r="B85" s="8" t="s">
        <v>116</v>
      </c>
      <c r="C85" s="8">
        <v>3</v>
      </c>
      <c r="D85" s="10"/>
      <c r="E85" s="10"/>
      <c r="F85" s="10"/>
      <c r="G85" s="10"/>
    </row>
    <row r="86" spans="1:7" ht="14.25" customHeight="1" x14ac:dyDescent="0.25">
      <c r="A86" s="5"/>
      <c r="B86" s="2"/>
      <c r="C86" s="2"/>
      <c r="D86" s="3"/>
      <c r="E86" s="3"/>
      <c r="F86" s="3"/>
      <c r="G86" s="44"/>
    </row>
    <row r="87" spans="1:7" ht="15.75" customHeight="1" x14ac:dyDescent="0.25">
      <c r="A87" s="65" t="s">
        <v>134</v>
      </c>
      <c r="B87" s="66"/>
      <c r="C87" s="67">
        <v>25</v>
      </c>
      <c r="D87" s="142">
        <f>SUM(D88:D96)</f>
        <v>0</v>
      </c>
      <c r="E87" s="142">
        <f>SUM(E88:E96)</f>
        <v>0</v>
      </c>
      <c r="F87" s="143"/>
      <c r="G87" s="134"/>
    </row>
    <row r="88" spans="1:7" x14ac:dyDescent="0.25">
      <c r="A88" s="76" t="s">
        <v>141</v>
      </c>
      <c r="B88" s="76" t="s">
        <v>142</v>
      </c>
      <c r="C88" s="76">
        <v>5</v>
      </c>
      <c r="D88" s="77"/>
      <c r="E88" s="77"/>
      <c r="F88" s="35"/>
      <c r="G88" s="34"/>
    </row>
    <row r="89" spans="1:7" x14ac:dyDescent="0.25">
      <c r="A89" s="36" t="s">
        <v>157</v>
      </c>
      <c r="B89" s="36" t="s">
        <v>158</v>
      </c>
      <c r="C89" s="36">
        <v>5</v>
      </c>
      <c r="D89" s="27"/>
      <c r="E89" s="27"/>
      <c r="F89" s="35"/>
      <c r="G89" s="10"/>
    </row>
    <row r="90" spans="1:7" x14ac:dyDescent="0.25">
      <c r="A90" s="36" t="s">
        <v>148</v>
      </c>
      <c r="B90" s="36" t="s">
        <v>70</v>
      </c>
      <c r="C90" s="36">
        <v>5</v>
      </c>
      <c r="D90" s="27"/>
      <c r="E90" s="27"/>
      <c r="F90" s="35"/>
      <c r="G90" s="10"/>
    </row>
    <row r="91" spans="1:7" x14ac:dyDescent="0.25">
      <c r="A91" s="36" t="s">
        <v>149</v>
      </c>
      <c r="B91" s="36" t="s">
        <v>71</v>
      </c>
      <c r="C91" s="36">
        <v>5</v>
      </c>
      <c r="D91" s="27"/>
      <c r="E91" s="27"/>
      <c r="F91" s="26"/>
      <c r="G91" s="10"/>
    </row>
    <row r="92" spans="1:7" s="140" customFormat="1" x14ac:dyDescent="0.25">
      <c r="A92" s="37" t="s">
        <v>159</v>
      </c>
      <c r="B92" s="38"/>
      <c r="C92" s="38"/>
      <c r="D92" s="39"/>
      <c r="E92" s="39"/>
      <c r="F92" s="39"/>
      <c r="G92" s="46"/>
    </row>
    <row r="93" spans="1:7" x14ac:dyDescent="0.25">
      <c r="A93" s="8" t="s">
        <v>94</v>
      </c>
      <c r="B93" s="8" t="s">
        <v>111</v>
      </c>
      <c r="C93" s="8">
        <v>5</v>
      </c>
      <c r="D93" s="10"/>
      <c r="E93" s="10"/>
      <c r="F93" s="11"/>
      <c r="G93" s="10"/>
    </row>
    <row r="94" spans="1:7" x14ac:dyDescent="0.25">
      <c r="A94" s="8" t="s">
        <v>68</v>
      </c>
      <c r="B94" s="8" t="s">
        <v>69</v>
      </c>
      <c r="C94" s="8">
        <v>5</v>
      </c>
      <c r="D94" s="10"/>
      <c r="E94" s="10"/>
      <c r="F94" s="11"/>
      <c r="G94" s="10"/>
    </row>
    <row r="95" spans="1:7" x14ac:dyDescent="0.25">
      <c r="A95" s="8" t="s">
        <v>62</v>
      </c>
      <c r="B95" s="8" t="s">
        <v>63</v>
      </c>
      <c r="C95" s="8">
        <v>5</v>
      </c>
      <c r="D95" s="10"/>
      <c r="E95" s="10"/>
      <c r="F95" s="11"/>
      <c r="G95" s="10"/>
    </row>
    <row r="96" spans="1:7" x14ac:dyDescent="0.25">
      <c r="A96" s="28" t="s">
        <v>143</v>
      </c>
      <c r="B96" s="29" t="s">
        <v>144</v>
      </c>
      <c r="C96" s="28">
        <v>5</v>
      </c>
      <c r="D96" s="10"/>
      <c r="E96" s="10"/>
      <c r="F96" s="10"/>
      <c r="G96" s="10"/>
    </row>
    <row r="97" spans="1:7" s="3" customFormat="1" ht="15" customHeight="1" x14ac:dyDescent="0.25">
      <c r="A97" s="16"/>
      <c r="B97" s="4"/>
      <c r="C97" s="4"/>
      <c r="D97" s="144"/>
      <c r="E97" s="144"/>
      <c r="F97" s="144"/>
      <c r="G97" s="44"/>
    </row>
    <row r="98" spans="1:7" s="3" customFormat="1" ht="17.25" x14ac:dyDescent="0.3">
      <c r="A98" s="68" t="s">
        <v>72</v>
      </c>
      <c r="B98" s="69"/>
      <c r="C98" s="70" t="s">
        <v>161</v>
      </c>
      <c r="D98" s="145">
        <f>SUM(D99:D106)</f>
        <v>0</v>
      </c>
      <c r="E98" s="145">
        <f>SUM(E99:E106)</f>
        <v>0</v>
      </c>
      <c r="F98" s="146"/>
      <c r="G98" s="134"/>
    </row>
    <row r="99" spans="1:7" x14ac:dyDescent="0.25">
      <c r="A99" s="22" t="s">
        <v>73</v>
      </c>
      <c r="B99" s="22" t="s">
        <v>89</v>
      </c>
      <c r="C99" s="22">
        <v>5</v>
      </c>
      <c r="D99" s="34"/>
      <c r="E99" s="34"/>
      <c r="F99" s="35"/>
      <c r="G99" s="10"/>
    </row>
    <row r="100" spans="1:7" ht="30.75" customHeight="1" x14ac:dyDescent="0.25">
      <c r="A100" s="8" t="s">
        <v>117</v>
      </c>
      <c r="B100" s="9" t="s">
        <v>118</v>
      </c>
      <c r="C100" s="8">
        <v>5</v>
      </c>
      <c r="D100" s="10"/>
      <c r="E100" s="10"/>
      <c r="F100" s="11"/>
      <c r="G100" s="10"/>
    </row>
    <row r="101" spans="1:7" x14ac:dyDescent="0.25">
      <c r="A101" s="8" t="s">
        <v>173</v>
      </c>
      <c r="B101" s="8" t="s">
        <v>74</v>
      </c>
      <c r="C101" s="8">
        <v>5</v>
      </c>
      <c r="D101" s="10"/>
      <c r="E101" s="10"/>
      <c r="F101" s="11"/>
      <c r="G101" s="10"/>
    </row>
    <row r="102" spans="1:7" x14ac:dyDescent="0.25">
      <c r="A102" s="31" t="s">
        <v>64</v>
      </c>
      <c r="B102" s="41"/>
      <c r="C102" s="41"/>
      <c r="D102" s="42"/>
      <c r="E102" s="42"/>
      <c r="F102" s="42"/>
      <c r="G102" s="44"/>
    </row>
    <row r="103" spans="1:7" x14ac:dyDescent="0.25">
      <c r="A103" s="8" t="s">
        <v>75</v>
      </c>
      <c r="B103" s="22" t="s">
        <v>76</v>
      </c>
      <c r="C103" s="22">
        <v>5</v>
      </c>
      <c r="D103" s="34"/>
      <c r="E103" s="34"/>
      <c r="F103" s="35"/>
      <c r="G103" s="10"/>
    </row>
    <row r="104" spans="1:7" x14ac:dyDescent="0.25">
      <c r="A104" s="8" t="s">
        <v>145</v>
      </c>
      <c r="B104" s="22" t="s">
        <v>119</v>
      </c>
      <c r="C104" s="22">
        <v>5</v>
      </c>
      <c r="D104" s="34"/>
      <c r="E104" s="34"/>
      <c r="F104" s="35"/>
      <c r="G104" s="10"/>
    </row>
    <row r="105" spans="1:7" x14ac:dyDescent="0.25">
      <c r="A105" s="8" t="s">
        <v>77</v>
      </c>
      <c r="B105" s="8" t="s">
        <v>78</v>
      </c>
      <c r="C105" s="8">
        <v>5</v>
      </c>
      <c r="D105" s="10"/>
      <c r="E105" s="10"/>
      <c r="F105" s="11"/>
      <c r="G105" s="10"/>
    </row>
    <row r="106" spans="1:7" x14ac:dyDescent="0.25">
      <c r="A106" s="36" t="s">
        <v>162</v>
      </c>
      <c r="B106" s="36" t="s">
        <v>163</v>
      </c>
      <c r="C106" s="36">
        <v>7</v>
      </c>
      <c r="D106" s="27"/>
      <c r="E106" s="27"/>
      <c r="F106" s="26"/>
      <c r="G106" s="10"/>
    </row>
    <row r="107" spans="1:7" ht="15" customHeight="1" x14ac:dyDescent="0.25">
      <c r="A107" s="16"/>
      <c r="B107" s="4"/>
      <c r="C107" s="4"/>
      <c r="D107" s="144"/>
      <c r="E107" s="144"/>
      <c r="F107" s="144"/>
      <c r="G107" s="44"/>
    </row>
    <row r="108" spans="1:7" ht="17.25" x14ac:dyDescent="0.3">
      <c r="A108" s="55" t="s">
        <v>79</v>
      </c>
      <c r="B108" s="51"/>
      <c r="C108" s="54">
        <v>10</v>
      </c>
      <c r="D108" s="132">
        <f>SUM(D112:D119)</f>
        <v>0</v>
      </c>
      <c r="E108" s="132">
        <f>SUM(E112:E119)</f>
        <v>0</v>
      </c>
      <c r="F108" s="147"/>
      <c r="G108" s="148"/>
    </row>
    <row r="109" spans="1:7" ht="12.75" customHeight="1" x14ac:dyDescent="0.25">
      <c r="A109" s="5"/>
      <c r="B109" s="2"/>
      <c r="C109" s="2"/>
      <c r="D109" s="3"/>
      <c r="E109" s="3"/>
      <c r="F109" s="3"/>
      <c r="G109" s="44"/>
    </row>
    <row r="110" spans="1:7" x14ac:dyDescent="0.25">
      <c r="A110" s="31" t="s">
        <v>135</v>
      </c>
      <c r="B110" s="2"/>
      <c r="C110" s="2"/>
      <c r="D110" s="3"/>
      <c r="E110" s="3"/>
      <c r="F110" s="3"/>
      <c r="G110" s="44"/>
    </row>
    <row r="111" spans="1:7" x14ac:dyDescent="0.25">
      <c r="A111" s="28" t="s">
        <v>95</v>
      </c>
      <c r="B111" s="8" t="s">
        <v>96</v>
      </c>
      <c r="C111" s="8">
        <v>10</v>
      </c>
      <c r="D111" s="149"/>
      <c r="E111" s="150"/>
      <c r="F111" s="150"/>
      <c r="G111" s="151"/>
    </row>
    <row r="112" spans="1:7" x14ac:dyDescent="0.25">
      <c r="A112" s="14" t="s">
        <v>97</v>
      </c>
      <c r="B112" s="14" t="s">
        <v>80</v>
      </c>
      <c r="C112" s="14">
        <v>7</v>
      </c>
      <c r="D112" s="10"/>
      <c r="E112" s="10"/>
      <c r="F112" s="10"/>
      <c r="G112" s="10"/>
    </row>
    <row r="113" spans="1:7" x14ac:dyDescent="0.25">
      <c r="A113" s="14" t="s">
        <v>98</v>
      </c>
      <c r="B113" s="14" t="s">
        <v>84</v>
      </c>
      <c r="C113" s="14">
        <v>3</v>
      </c>
      <c r="D113" s="10"/>
      <c r="E113" s="10"/>
      <c r="F113" s="11"/>
      <c r="G113" s="10"/>
    </row>
    <row r="114" spans="1:7" ht="14.25" customHeight="1" x14ac:dyDescent="0.25">
      <c r="A114" s="5"/>
      <c r="B114" s="2"/>
      <c r="C114" s="2"/>
      <c r="D114" s="3"/>
      <c r="E114" s="3"/>
      <c r="F114" s="3"/>
      <c r="G114" s="44"/>
    </row>
    <row r="115" spans="1:7" x14ac:dyDescent="0.25">
      <c r="A115" s="31" t="s">
        <v>81</v>
      </c>
      <c r="B115" s="2"/>
      <c r="C115" s="2"/>
      <c r="D115" s="3"/>
      <c r="E115" s="3"/>
      <c r="F115" s="3"/>
      <c r="G115" s="44"/>
    </row>
    <row r="116" spans="1:7" x14ac:dyDescent="0.25">
      <c r="A116" s="8" t="s">
        <v>82</v>
      </c>
      <c r="B116" s="8" t="s">
        <v>83</v>
      </c>
      <c r="C116" s="8">
        <v>10</v>
      </c>
      <c r="D116" s="10"/>
      <c r="E116" s="10"/>
      <c r="F116" s="11"/>
      <c r="G116" s="10"/>
    </row>
    <row r="117" spans="1:7" ht="13.5" customHeight="1" x14ac:dyDescent="0.25">
      <c r="A117" s="5"/>
      <c r="B117" s="2"/>
      <c r="C117" s="2"/>
      <c r="D117" s="3"/>
      <c r="E117" s="3"/>
      <c r="F117" s="3"/>
      <c r="G117" s="44"/>
    </row>
    <row r="118" spans="1:7" x14ac:dyDescent="0.25">
      <c r="A118" s="31" t="s">
        <v>85</v>
      </c>
      <c r="B118" s="2"/>
      <c r="C118" s="2"/>
      <c r="D118" s="3"/>
      <c r="E118" s="3"/>
      <c r="F118" s="3"/>
      <c r="G118" s="44"/>
    </row>
    <row r="119" spans="1:7" x14ac:dyDescent="0.25">
      <c r="A119" s="8" t="s">
        <v>86</v>
      </c>
      <c r="B119" s="8" t="s">
        <v>4</v>
      </c>
      <c r="C119" s="8">
        <v>0</v>
      </c>
      <c r="D119" s="10"/>
      <c r="E119" s="10"/>
      <c r="F119" s="11"/>
      <c r="G119" s="10"/>
    </row>
    <row r="120" spans="1:7" ht="14.25" customHeight="1" x14ac:dyDescent="0.25">
      <c r="A120" s="5"/>
      <c r="B120" s="2"/>
      <c r="C120" s="2"/>
      <c r="D120" s="3"/>
      <c r="E120" s="3"/>
      <c r="F120" s="3"/>
      <c r="G120" s="44"/>
    </row>
    <row r="121" spans="1:7" ht="17.25" x14ac:dyDescent="0.3">
      <c r="A121" s="55" t="s">
        <v>5</v>
      </c>
      <c r="B121" s="53"/>
      <c r="C121" s="54">
        <v>10</v>
      </c>
      <c r="D121" s="132">
        <f>SUM(D125:D131)</f>
        <v>0</v>
      </c>
      <c r="E121" s="132">
        <f>SUM(E125:E131)</f>
        <v>0</v>
      </c>
      <c r="F121" s="131"/>
      <c r="G121" s="134"/>
    </row>
    <row r="122" spans="1:7" ht="17.25" x14ac:dyDescent="0.3">
      <c r="A122" s="72" t="s">
        <v>164</v>
      </c>
      <c r="B122" s="53"/>
      <c r="C122" s="84" t="s">
        <v>165</v>
      </c>
      <c r="D122" s="131"/>
      <c r="E122" s="131"/>
      <c r="F122" s="131"/>
      <c r="G122" s="134"/>
    </row>
    <row r="123" spans="1:7" x14ac:dyDescent="0.25">
      <c r="A123" s="71" t="s">
        <v>87</v>
      </c>
      <c r="B123" s="53"/>
      <c r="C123" s="53"/>
      <c r="D123" s="131"/>
      <c r="E123" s="131"/>
      <c r="F123" s="131"/>
      <c r="G123" s="134"/>
    </row>
    <row r="124" spans="1:7" x14ac:dyDescent="0.25">
      <c r="A124" s="72" t="s">
        <v>103</v>
      </c>
      <c r="B124" s="53"/>
      <c r="C124" s="53"/>
      <c r="D124" s="131"/>
      <c r="E124" s="131"/>
      <c r="F124" s="131"/>
      <c r="G124" s="152"/>
    </row>
    <row r="125" spans="1:7" x14ac:dyDescent="0.25">
      <c r="A125" s="47"/>
      <c r="B125" s="48"/>
      <c r="C125" s="48"/>
      <c r="D125" s="10"/>
      <c r="E125" s="10"/>
      <c r="F125" s="11"/>
      <c r="G125" s="10"/>
    </row>
    <row r="126" spans="1:7" x14ac:dyDescent="0.25">
      <c r="A126" s="47"/>
      <c r="B126" s="48"/>
      <c r="C126" s="48"/>
      <c r="D126" s="10"/>
      <c r="E126" s="10"/>
      <c r="F126" s="11"/>
      <c r="G126" s="10"/>
    </row>
    <row r="127" spans="1:7" x14ac:dyDescent="0.25">
      <c r="A127" s="47"/>
      <c r="B127" s="48"/>
      <c r="C127" s="48"/>
      <c r="D127" s="10"/>
      <c r="E127" s="10"/>
      <c r="F127" s="11"/>
      <c r="G127" s="10"/>
    </row>
    <row r="128" spans="1:7" x14ac:dyDescent="0.25">
      <c r="A128" s="47"/>
      <c r="B128" s="48"/>
      <c r="C128" s="48"/>
      <c r="D128" s="10"/>
      <c r="E128" s="10"/>
      <c r="F128" s="11"/>
      <c r="G128" s="10"/>
    </row>
    <row r="129" spans="1:7" x14ac:dyDescent="0.25">
      <c r="A129" s="47"/>
      <c r="B129" s="48"/>
      <c r="C129" s="48"/>
      <c r="D129" s="10"/>
      <c r="E129" s="10"/>
      <c r="F129" s="11"/>
      <c r="G129" s="10"/>
    </row>
    <row r="130" spans="1:7" x14ac:dyDescent="0.25">
      <c r="A130" s="47"/>
      <c r="B130" s="48"/>
      <c r="C130" s="48"/>
      <c r="D130" s="10"/>
      <c r="E130" s="10"/>
      <c r="F130" s="11"/>
      <c r="G130" s="10"/>
    </row>
    <row r="131" spans="1:7" x14ac:dyDescent="0.25">
      <c r="A131" s="47"/>
      <c r="B131" s="48"/>
      <c r="C131" s="48"/>
      <c r="D131" s="10"/>
      <c r="E131" s="10"/>
      <c r="F131" s="11"/>
      <c r="G131" s="10"/>
    </row>
    <row r="132" spans="1:7" x14ac:dyDescent="0.25">
      <c r="A132" s="116"/>
      <c r="B132" s="3"/>
      <c r="C132" s="3"/>
      <c r="D132" s="3"/>
      <c r="E132" s="3"/>
      <c r="F132" s="3"/>
      <c r="G132" s="44"/>
    </row>
    <row r="133" spans="1:7" ht="18" thickBot="1" x14ac:dyDescent="0.35">
      <c r="A133" s="153" t="s">
        <v>6</v>
      </c>
      <c r="B133" s="154"/>
      <c r="C133" s="153">
        <f>C14+C21+C28+C36+C41+C60+C68+C108+C121</f>
        <v>180</v>
      </c>
      <c r="D133" s="155">
        <f>D14+D21+D28+D36+D42+D52+D60+D68+D108+D121</f>
        <v>0</v>
      </c>
      <c r="E133" s="156">
        <f>E14+E21+E28+E36+E42+E52+E60+E68+E108+E121</f>
        <v>0</v>
      </c>
      <c r="F133" s="157"/>
      <c r="G133" s="154"/>
    </row>
    <row r="134" spans="1:7" ht="16.5" thickBot="1" x14ac:dyDescent="0.3">
      <c r="B134" s="158"/>
      <c r="C134" s="159" t="s">
        <v>105</v>
      </c>
      <c r="D134" s="160">
        <f>D133+E133</f>
        <v>0</v>
      </c>
    </row>
    <row r="136" spans="1:7" ht="16.5" thickBot="1" x14ac:dyDescent="0.3"/>
    <row r="137" spans="1:7" x14ac:dyDescent="0.25">
      <c r="B137" s="161" t="s">
        <v>122</v>
      </c>
      <c r="C137" s="162" t="s">
        <v>123</v>
      </c>
      <c r="D137" s="163" t="s">
        <v>124</v>
      </c>
      <c r="E137" s="164"/>
    </row>
    <row r="138" spans="1:7" ht="16.5" thickBot="1" x14ac:dyDescent="0.3">
      <c r="B138" s="165" t="s">
        <v>125</v>
      </c>
      <c r="C138" s="49"/>
      <c r="D138" s="91"/>
      <c r="E138" s="92"/>
    </row>
    <row r="140" spans="1:7" x14ac:dyDescent="0.25">
      <c r="A140" s="166" t="s">
        <v>126</v>
      </c>
      <c r="B140" s="167"/>
      <c r="C140" s="167"/>
      <c r="D140" s="167"/>
      <c r="E140" s="167"/>
      <c r="F140" s="167"/>
      <c r="G140" s="167"/>
    </row>
    <row r="141" spans="1:7" x14ac:dyDescent="0.25">
      <c r="A141" s="93"/>
      <c r="B141" s="94"/>
      <c r="C141" s="94"/>
      <c r="D141" s="94"/>
      <c r="E141" s="94"/>
      <c r="F141" s="94"/>
      <c r="G141" s="95"/>
    </row>
    <row r="142" spans="1:7" x14ac:dyDescent="0.25">
      <c r="A142" s="96"/>
      <c r="B142" s="97"/>
      <c r="C142" s="97"/>
      <c r="D142" s="97"/>
      <c r="E142" s="97"/>
      <c r="F142" s="97"/>
      <c r="G142" s="98"/>
    </row>
    <row r="143" spans="1:7" x14ac:dyDescent="0.25">
      <c r="A143" s="96"/>
      <c r="B143" s="97"/>
      <c r="C143" s="97"/>
      <c r="D143" s="97"/>
      <c r="E143" s="97"/>
      <c r="F143" s="97"/>
      <c r="G143" s="98"/>
    </row>
    <row r="144" spans="1:7" x14ac:dyDescent="0.25">
      <c r="A144" s="88"/>
      <c r="B144" s="89"/>
      <c r="C144" s="89"/>
      <c r="D144" s="89"/>
      <c r="E144" s="89"/>
      <c r="F144" s="89"/>
      <c r="G144" s="90"/>
    </row>
    <row r="145" spans="1:7" x14ac:dyDescent="0.25">
      <c r="A145" s="168"/>
      <c r="B145" s="168"/>
      <c r="C145" s="168"/>
      <c r="D145" s="168"/>
      <c r="E145" s="168"/>
      <c r="F145" s="168"/>
      <c r="G145" s="168"/>
    </row>
    <row r="146" spans="1:7" x14ac:dyDescent="0.25">
      <c r="A146" s="169" t="s">
        <v>127</v>
      </c>
      <c r="B146" s="73"/>
      <c r="C146" s="170" t="s">
        <v>108</v>
      </c>
      <c r="D146" s="79"/>
      <c r="E146" s="168"/>
      <c r="F146" s="168"/>
      <c r="G146" s="168"/>
    </row>
  </sheetData>
  <sheetProtection algorithmName="SHA-512" hashValue="Cqjflk5BEWySMMDVKZiTPnTAeOlmTTxiCzvpIdk2cgEkRuEg0Mta3xTlFlweNSiDnKsKU7e20U0SUk07mwse8w==" saltValue="NALue1PQDRjbTk6GziROpg==" spinCount="100000" sheet="1" selectLockedCells="1"/>
  <protectedRanges>
    <protectedRange sqref="D37:F41 D20:F20 E122:F124 D15:E19 D43:F59 F60 D87:F110 D133:F133 D112:F120 D61:F85 F121" name="Sallitut"/>
    <protectedRange sqref="F15:F19" name="Sallitut_2"/>
    <protectedRange sqref="B5:B6 E5:E6 F6" name="Sallitut_1_1_1"/>
    <protectedRange sqref="E125:F131" name="Sallitut_1"/>
    <protectedRange sqref="D111:F111" name="Sallitut_3"/>
  </protectedRanges>
  <mergeCells count="8">
    <mergeCell ref="D15:G15"/>
    <mergeCell ref="D111:G111"/>
    <mergeCell ref="A144:G144"/>
    <mergeCell ref="D137:E137"/>
    <mergeCell ref="D138:E138"/>
    <mergeCell ref="A141:G141"/>
    <mergeCell ref="A142:G142"/>
    <mergeCell ref="A143:G143"/>
  </mergeCells>
  <pageMargins left="0.51181102362204722" right="0.51181102362204722" top="0.15748031496062992" bottom="0.15748031496062992" header="0.31496062992125984" footer="0.31496062992125984"/>
  <pageSetup paperSize="9" scale="65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Juuli Honko</cp:lastModifiedBy>
  <cp:lastPrinted>2018-08-10T12:15:05Z</cp:lastPrinted>
  <dcterms:created xsi:type="dcterms:W3CDTF">2014-08-20T09:07:30Z</dcterms:created>
  <dcterms:modified xsi:type="dcterms:W3CDTF">2019-09-09T14:06:05Z</dcterms:modified>
</cp:coreProperties>
</file>