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njo/Desktop/Somekuvia /"/>
    </mc:Choice>
  </mc:AlternateContent>
  <xr:revisionPtr revIDLastSave="0" documentId="8_{17AC61D5-4FA6-1C42-A9C0-C35A543FF3CA}" xr6:coauthVersionLast="45" xr6:coauthVersionMax="45" xr10:uidLastSave="{00000000-0000-0000-0000-000000000000}"/>
  <bookViews>
    <workbookView xWindow="14380" yWindow="460" windowWidth="14440" windowHeight="13760" xr2:uid="{00000000-000D-0000-FFFF-FFFF00000000}"/>
  </bookViews>
  <sheets>
    <sheet name="ISA PSP 2017-18" sheetId="1" r:id="rId1"/>
  </sheets>
  <definedNames>
    <definedName name="_xlnm.Print_Area" localSheetId="0">'ISA PSP 2017-18'!$A$1:$G$88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9" i="1" l="1"/>
  <c r="E84" i="1" l="1"/>
  <c r="D84" i="1"/>
  <c r="E49" i="1"/>
  <c r="E75" i="1"/>
  <c r="D75" i="1"/>
  <c r="E69" i="1"/>
  <c r="D69" i="1"/>
  <c r="E44" i="1"/>
  <c r="D44" i="1"/>
  <c r="E27" i="1"/>
  <c r="D27" i="1"/>
  <c r="E86" i="1" l="1"/>
  <c r="D86" i="1"/>
</calcChain>
</file>

<file path=xl/sharedStrings.xml><?xml version="1.0" encoding="utf-8"?>
<sst xmlns="http://schemas.openxmlformats.org/spreadsheetml/2006/main" count="132" uniqueCount="129">
  <si>
    <t>Name:</t>
  </si>
  <si>
    <t>Date:</t>
  </si>
  <si>
    <t>done</t>
  </si>
  <si>
    <t>to do</t>
  </si>
  <si>
    <t>ECTS</t>
  </si>
  <si>
    <t>Personal Study Plan - PSP</t>
  </si>
  <si>
    <t>120 ECTS</t>
  </si>
  <si>
    <t>Project Management</t>
  </si>
  <si>
    <t>Product and Service Design in Practice</t>
  </si>
  <si>
    <t xml:space="preserve">Writing Academic English </t>
  </si>
  <si>
    <t>MATH1170</t>
  </si>
  <si>
    <t>OPIS0039</t>
  </si>
  <si>
    <t>OPIS0025</t>
  </si>
  <si>
    <t>KENG9212</t>
  </si>
  <si>
    <t>KSUO5111</t>
  </si>
  <si>
    <t>ORMS1020</t>
  </si>
  <si>
    <t>STAT1010</t>
  </si>
  <si>
    <t>TUTA3060</t>
  </si>
  <si>
    <t>JOHT3019</t>
  </si>
  <si>
    <t>TUTA3230</t>
  </si>
  <si>
    <t>Probability and Statistics</t>
  </si>
  <si>
    <t>Faculty of Technology</t>
  </si>
  <si>
    <t>University E-mail:</t>
  </si>
  <si>
    <t>column, and the excel will calculate the total automatically!</t>
  </si>
  <si>
    <t>Student Number:</t>
  </si>
  <si>
    <t>Which semester?</t>
  </si>
  <si>
    <t>Course code</t>
  </si>
  <si>
    <t>Course</t>
  </si>
  <si>
    <t>Credits</t>
  </si>
  <si>
    <t>Autumn/spring and year</t>
  </si>
  <si>
    <t>Grade</t>
  </si>
  <si>
    <t>PSP made by:</t>
  </si>
  <si>
    <t>PSP approved by:</t>
  </si>
  <si>
    <t>Marjukka Isaksen</t>
  </si>
  <si>
    <t>NB! You cannot take same courses (similar content) in master's that have already been completed in your bachelor's degree.</t>
  </si>
  <si>
    <t>Maturity Exam</t>
  </si>
  <si>
    <t>Master's Programme in Industrial Systems Analytics 2017-2018</t>
  </si>
  <si>
    <t>Master of Science in Technology 120 ECTS - PSP Personal Study Plan</t>
  </si>
  <si>
    <r>
      <rPr>
        <b/>
        <i/>
        <sz val="8"/>
        <rFont val="Calibri"/>
        <family val="2"/>
        <scheme val="minor"/>
      </rPr>
      <t>Quick tip:</t>
    </r>
    <r>
      <rPr>
        <i/>
        <sz val="8"/>
        <rFont val="Calibri"/>
        <family val="2"/>
        <scheme val="minor"/>
      </rPr>
      <t xml:space="preserve"> Write the number of credits (e.g. 5) in the "done" or "to do"</t>
    </r>
  </si>
  <si>
    <t>MATH2020</t>
  </si>
  <si>
    <t>Discrete Mathematics (self-study, book exam)</t>
  </si>
  <si>
    <t>Operations Research (in English every second year)</t>
  </si>
  <si>
    <t>Statistical Analysis of Contingency and Regression</t>
  </si>
  <si>
    <t>STAT2020</t>
  </si>
  <si>
    <t xml:space="preserve">Econometrics I </t>
  </si>
  <si>
    <t>STAT3130</t>
  </si>
  <si>
    <t>Mathematical Statistics (self-study, book exam)</t>
  </si>
  <si>
    <t>STAT3120</t>
  </si>
  <si>
    <t>Probability and Stochastics Processes</t>
  </si>
  <si>
    <t>(separately agreed with the Head of the Programme in PSP discussion)</t>
  </si>
  <si>
    <t>Choose courses in mathematics, statistics and physics worth of 10 ECTS, for example:</t>
  </si>
  <si>
    <t>SATE2020</t>
  </si>
  <si>
    <t>Energy Production</t>
  </si>
  <si>
    <t>Choose enough courses to reach 20 ECTS</t>
  </si>
  <si>
    <t>Fuzzy Systems</t>
  </si>
  <si>
    <t>Sound Processing</t>
  </si>
  <si>
    <t>Computer Simulations</t>
  </si>
  <si>
    <t>SATE3130</t>
  </si>
  <si>
    <t>Smart Grid Communication</t>
  </si>
  <si>
    <t>SATE3090</t>
  </si>
  <si>
    <t>Uusiutuvat energialähteet</t>
  </si>
  <si>
    <t>TUTA2230</t>
  </si>
  <si>
    <t>Innovative Product Development and Product Lifecycle Management</t>
  </si>
  <si>
    <t>Advanced Course in Quality and Reliability Management</t>
  </si>
  <si>
    <t>C and Embedded C Programming</t>
  </si>
  <si>
    <t>TITE3070</t>
  </si>
  <si>
    <t>Analysis and Design of Human Computer Interaction</t>
  </si>
  <si>
    <t>Special Topics in ICT and Automation</t>
  </si>
  <si>
    <t>Major Studies: Modules in Major Studies 30 ECTS</t>
  </si>
  <si>
    <t>Project Module 15 ECTS</t>
  </si>
  <si>
    <t>Project Portfolio and Risk Management</t>
  </si>
  <si>
    <t>Analytics in Project Management</t>
  </si>
  <si>
    <t>Systems Module 15 ECTS</t>
  </si>
  <si>
    <t>Systems Engineering</t>
  </si>
  <si>
    <t>Architecture of Complex Systems</t>
  </si>
  <si>
    <t>Analytics Module 15 ECTS</t>
  </si>
  <si>
    <t>Machine Learning</t>
  </si>
  <si>
    <t>Probability and Stochastic Processes</t>
  </si>
  <si>
    <t>Service Module 15 ECTS</t>
  </si>
  <si>
    <t>R Programming</t>
  </si>
  <si>
    <t>Six Sigma Statistical Control</t>
  </si>
  <si>
    <t>Service Design</t>
  </si>
  <si>
    <t>Research Plan and Presentation</t>
  </si>
  <si>
    <t xml:space="preserve">KNÄY300X </t>
  </si>
  <si>
    <t>Industrial Project Work 5-10 ECTS</t>
  </si>
  <si>
    <t xml:space="preserve">Choose other university courses to complete the degree (120 ECTS) according to your interests. </t>
  </si>
  <si>
    <t>Finnish for Foreigners I **</t>
  </si>
  <si>
    <t>Searching for Scientific Information 1 *</t>
  </si>
  <si>
    <t>** Finnish for Foreigners I or optional language studies for native Finnish speakers</t>
  </si>
  <si>
    <t>Complementary Studies 21 ECTS: General and Language and Communication Studies 10-11 ECTS</t>
  </si>
  <si>
    <t>Complementary Studies 21 ECTS: Method Studies 10 ECTS</t>
  </si>
  <si>
    <t>Technology Studies 20 ECTS</t>
  </si>
  <si>
    <t>Or other mathematics, statistics and physics course that is not used in any other degree</t>
  </si>
  <si>
    <t>Choose two complete modules (2 x 15 ECTS). You can choose individual courses from other modules as optional studies.</t>
  </si>
  <si>
    <t>Advanced level studies 30 ECTS and master's thesis 30 ECTS</t>
  </si>
  <si>
    <t>SATE2020 is compulsory unless completed in Bachelor's degree / previous studies. If so, choose another technology course instead.</t>
  </si>
  <si>
    <t>* If completed in Bachelor's degree at UVA, choose 1 ECTS of optional studies</t>
  </si>
  <si>
    <t>Optional Studies (approx. 9-14 ECTS)</t>
  </si>
  <si>
    <t xml:space="preserve"> 5-10</t>
  </si>
  <si>
    <t>having members from industry and university, and they will learn to apply the content of industrial systems analytics courses in real case.</t>
  </si>
  <si>
    <t>During the 2nd year of studies, the students will learn project work  in real industrial / organizational settings. They will learn to work in teams</t>
  </si>
  <si>
    <t>Industrial Project Work</t>
  </si>
  <si>
    <t xml:space="preserve"> 9-14</t>
  </si>
  <si>
    <t>TOTAL:</t>
  </si>
  <si>
    <t>[Insert your name here]</t>
  </si>
  <si>
    <t>ICAT3090</t>
  </si>
  <si>
    <t>ICAT3180</t>
  </si>
  <si>
    <t>ICAT3030</t>
  </si>
  <si>
    <t>ICAT3190</t>
  </si>
  <si>
    <t>ISAN3040</t>
  </si>
  <si>
    <t>ISAN3010</t>
  </si>
  <si>
    <t>ISAN3070</t>
  </si>
  <si>
    <t>ICAT3060</t>
  </si>
  <si>
    <t>Energy Chains Optimization</t>
  </si>
  <si>
    <t>ICAT3120</t>
  </si>
  <si>
    <t>STAT3140</t>
  </si>
  <si>
    <t>Applied Multivariate Analysis</t>
  </si>
  <si>
    <t>STAT3150</t>
  </si>
  <si>
    <t>ISAN3020</t>
  </si>
  <si>
    <t>ISAN3060</t>
  </si>
  <si>
    <t>ISAN3050</t>
  </si>
  <si>
    <t>ICAT3020</t>
  </si>
  <si>
    <t>Master’s Thesis</t>
  </si>
  <si>
    <t>ISAN3990 Master's Thesis and Maturity Exam 30 ECTS</t>
  </si>
  <si>
    <t>ISAN3995</t>
  </si>
  <si>
    <t>ISAN3996</t>
  </si>
  <si>
    <t>ISAN3991</t>
  </si>
  <si>
    <t>Master’s Thesis Presentation</t>
  </si>
  <si>
    <t>ISAN3030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</si>
</sst>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1\-\5"/>
  </numFmts>
  <fonts count="1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8"/>
      <name val="Calibri"/>
      <family val="2"/>
      <scheme val="minor"/>
    </font>
    <font>
      <sz val="10"/>
      <color theme="10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1">
    <xf numFmtId="0" fontId="0" fillId="0" borderId="0" xfId="0"/>
    <xf numFmtId="0" fontId="3" fillId="0" borderId="4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3" fillId="0" borderId="7" xfId="0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3" fillId="0" borderId="5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4" fillId="0" borderId="0" xfId="0" applyFont="1" applyBorder="1" applyProtection="1"/>
    <xf numFmtId="0" fontId="9" fillId="0" borderId="0" xfId="0" applyFont="1" applyBorder="1" applyProtection="1"/>
    <xf numFmtId="0" fontId="10" fillId="0" borderId="1" xfId="1" applyFont="1" applyBorder="1" applyProtection="1">
      <protection locked="0"/>
    </xf>
    <xf numFmtId="0" fontId="5" fillId="2" borderId="1" xfId="0" applyFont="1" applyFill="1" applyBorder="1" applyAlignment="1" applyProtection="1">
      <alignment horizontal="right"/>
    </xf>
    <xf numFmtId="0" fontId="4" fillId="0" borderId="1" xfId="0" applyFont="1" applyBorder="1" applyProtection="1">
      <protection locked="0"/>
    </xf>
    <xf numFmtId="0" fontId="5" fillId="0" borderId="0" xfId="0" applyFont="1" applyBorder="1" applyProtection="1"/>
    <xf numFmtId="0" fontId="5" fillId="2" borderId="12" xfId="0" applyFont="1" applyFill="1" applyBorder="1" applyAlignment="1" applyProtection="1">
      <alignment horizontal="center"/>
    </xf>
    <xf numFmtId="0" fontId="5" fillId="2" borderId="13" xfId="0" applyFont="1" applyFill="1" applyBorder="1" applyAlignment="1" applyProtection="1">
      <alignment horizontal="center"/>
    </xf>
    <xf numFmtId="0" fontId="5" fillId="2" borderId="7" xfId="0" applyFont="1" applyFill="1" applyBorder="1" applyProtection="1"/>
    <xf numFmtId="0" fontId="5" fillId="2" borderId="2" xfId="0" applyFont="1" applyFill="1" applyBorder="1" applyProtection="1"/>
    <xf numFmtId="0" fontId="5" fillId="2" borderId="2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9" fontId="4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Protection="1"/>
    <xf numFmtId="0" fontId="5" fillId="0" borderId="2" xfId="0" applyFont="1" applyBorder="1" applyProtection="1">
      <protection locked="0"/>
    </xf>
    <xf numFmtId="0" fontId="8" fillId="2" borderId="1" xfId="0" applyFont="1" applyFill="1" applyBorder="1" applyAlignment="1" applyProtection="1">
      <alignment horizontal="right"/>
    </xf>
    <xf numFmtId="0" fontId="4" fillId="0" borderId="1" xfId="0" applyFont="1" applyBorder="1" applyProtection="1"/>
    <xf numFmtId="0" fontId="3" fillId="0" borderId="1" xfId="0" applyFont="1" applyBorder="1" applyProtection="1"/>
    <xf numFmtId="0" fontId="3" fillId="0" borderId="1" xfId="0" applyFont="1" applyFill="1" applyBorder="1" applyProtection="1"/>
    <xf numFmtId="0" fontId="3" fillId="0" borderId="4" xfId="0" applyFont="1" applyBorder="1" applyProtection="1"/>
    <xf numFmtId="0" fontId="3" fillId="0" borderId="5" xfId="0" applyFont="1" applyBorder="1" applyProtection="1"/>
    <xf numFmtId="0" fontId="3" fillId="0" borderId="0" xfId="0" applyFont="1" applyProtection="1"/>
    <xf numFmtId="0" fontId="5" fillId="4" borderId="0" xfId="0" applyFont="1" applyFill="1" applyProtection="1"/>
    <xf numFmtId="0" fontId="3" fillId="4" borderId="0" xfId="0" applyFont="1" applyFill="1" applyProtection="1"/>
    <xf numFmtId="1" fontId="5" fillId="4" borderId="0" xfId="0" applyNumberFormat="1" applyFont="1" applyFill="1" applyProtection="1"/>
    <xf numFmtId="0" fontId="6" fillId="0" borderId="0" xfId="0" applyFont="1" applyProtection="1"/>
    <xf numFmtId="1" fontId="3" fillId="0" borderId="0" xfId="0" applyNumberFormat="1" applyFont="1" applyProtection="1"/>
    <xf numFmtId="0" fontId="3" fillId="0" borderId="6" xfId="0" applyFont="1" applyBorder="1" applyProtection="1"/>
    <xf numFmtId="0" fontId="3" fillId="0" borderId="2" xfId="0" applyFont="1" applyBorder="1" applyProtection="1"/>
    <xf numFmtId="1" fontId="5" fillId="3" borderId="14" xfId="0" applyNumberFormat="1" applyFont="1" applyFill="1" applyBorder="1" applyProtection="1"/>
    <xf numFmtId="0" fontId="5" fillId="4" borderId="0" xfId="0" applyFont="1" applyFill="1" applyBorder="1" applyProtection="1"/>
    <xf numFmtId="0" fontId="3" fillId="4" borderId="0" xfId="0" applyFont="1" applyFill="1" applyBorder="1" applyProtection="1"/>
    <xf numFmtId="1" fontId="3" fillId="4" borderId="0" xfId="0" applyNumberFormat="1" applyFont="1" applyFill="1" applyBorder="1" applyProtection="1"/>
    <xf numFmtId="0" fontId="3" fillId="0" borderId="0" xfId="0" applyFont="1" applyBorder="1" applyProtection="1"/>
    <xf numFmtId="1" fontId="3" fillId="0" borderId="0" xfId="0" applyNumberFormat="1" applyFont="1" applyBorder="1" applyProtection="1"/>
    <xf numFmtId="0" fontId="6" fillId="0" borderId="3" xfId="0" applyFont="1" applyBorder="1" applyProtection="1"/>
    <xf numFmtId="0" fontId="3" fillId="0" borderId="3" xfId="0" applyFont="1" applyBorder="1" applyProtection="1"/>
    <xf numFmtId="1" fontId="3" fillId="0" borderId="3" xfId="0" applyNumberFormat="1" applyFont="1" applyBorder="1" applyProtection="1"/>
    <xf numFmtId="0" fontId="3" fillId="0" borderId="2" xfId="0" applyFont="1" applyFill="1" applyBorder="1" applyProtection="1"/>
    <xf numFmtId="0" fontId="3" fillId="0" borderId="6" xfId="0" applyFont="1" applyFill="1" applyBorder="1" applyProtection="1"/>
    <xf numFmtId="0" fontId="4" fillId="0" borderId="6" xfId="0" applyFont="1" applyBorder="1" applyProtection="1"/>
    <xf numFmtId="0" fontId="7" fillId="0" borderId="0" xfId="0" applyFont="1" applyBorder="1" applyProtection="1"/>
    <xf numFmtId="0" fontId="6" fillId="0" borderId="0" xfId="0" applyFont="1" applyBorder="1" applyProtection="1"/>
    <xf numFmtId="1" fontId="12" fillId="0" borderId="0" xfId="0" applyNumberFormat="1" applyFont="1" applyBorder="1" applyProtection="1"/>
    <xf numFmtId="0" fontId="7" fillId="0" borderId="0" xfId="0" applyFont="1" applyProtection="1"/>
    <xf numFmtId="1" fontId="3" fillId="4" borderId="0" xfId="0" applyNumberFormat="1" applyFont="1" applyFill="1" applyProtection="1"/>
    <xf numFmtId="0" fontId="3" fillId="0" borderId="8" xfId="0" applyFont="1" applyBorder="1" applyProtection="1"/>
    <xf numFmtId="0" fontId="3" fillId="0" borderId="9" xfId="0" applyFont="1" applyFill="1" applyBorder="1" applyProtection="1"/>
    <xf numFmtId="0" fontId="3" fillId="0" borderId="5" xfId="0" applyFont="1" applyFill="1" applyBorder="1" applyProtection="1"/>
    <xf numFmtId="0" fontId="3" fillId="0" borderId="2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horizontal="right"/>
    </xf>
    <xf numFmtId="0" fontId="3" fillId="0" borderId="5" xfId="0" applyFont="1" applyBorder="1" applyAlignment="1" applyProtection="1">
      <alignment horizontal="right"/>
    </xf>
    <xf numFmtId="1" fontId="5" fillId="0" borderId="0" xfId="0" applyNumberFormat="1" applyFont="1" applyBorder="1" applyProtection="1"/>
    <xf numFmtId="0" fontId="5" fillId="0" borderId="0" xfId="0" applyFont="1" applyProtection="1"/>
    <xf numFmtId="1" fontId="3" fillId="0" borderId="1" xfId="0" applyNumberFormat="1" applyFont="1" applyBorder="1" applyProtection="1">
      <protection locked="0"/>
    </xf>
    <xf numFmtId="0" fontId="3" fillId="0" borderId="15" xfId="0" applyFont="1" applyBorder="1" applyProtection="1"/>
    <xf numFmtId="0" fontId="3" fillId="0" borderId="13" xfId="0" applyFont="1" applyBorder="1" applyProtection="1"/>
    <xf numFmtId="0" fontId="3" fillId="0" borderId="13" xfId="0" applyFont="1" applyFill="1" applyBorder="1" applyProtection="1"/>
    <xf numFmtId="0" fontId="3" fillId="0" borderId="4" xfId="0" applyFont="1" applyFill="1" applyBorder="1" applyProtection="1"/>
    <xf numFmtId="0" fontId="3" fillId="0" borderId="13" xfId="0" applyFont="1" applyBorder="1" applyProtection="1">
      <protection locked="0"/>
    </xf>
    <xf numFmtId="1" fontId="3" fillId="0" borderId="6" xfId="0" applyNumberFormat="1" applyFont="1" applyBorder="1" applyProtection="1">
      <protection locked="0"/>
    </xf>
    <xf numFmtId="1" fontId="4" fillId="0" borderId="6" xfId="0" applyNumberFormat="1" applyFont="1" applyBorder="1" applyProtection="1">
      <protection locked="0"/>
    </xf>
    <xf numFmtId="1" fontId="4" fillId="0" borderId="1" xfId="0" applyNumberFormat="1" applyFont="1" applyBorder="1" applyProtection="1">
      <protection locked="0"/>
    </xf>
    <xf numFmtId="1" fontId="3" fillId="0" borderId="2" xfId="0" applyNumberFormat="1" applyFont="1" applyBorder="1" applyProtection="1">
      <protection locked="0"/>
    </xf>
    <xf numFmtId="1" fontId="3" fillId="0" borderId="1" xfId="0" applyNumberFormat="1" applyFont="1" applyFill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3" fillId="0" borderId="0" xfId="0" applyFont="1" applyFill="1" applyProtection="1"/>
    <xf numFmtId="1" fontId="3" fillId="0" borderId="0" xfId="0" applyNumberFormat="1" applyFont="1" applyFill="1" applyProtection="1"/>
    <xf numFmtId="0" fontId="6" fillId="0" borderId="0" xfId="0" applyFont="1" applyFill="1" applyProtection="1"/>
    <xf numFmtId="0" fontId="8" fillId="0" borderId="0" xfId="0" applyFont="1" applyProtection="1"/>
    <xf numFmtId="0" fontId="4" fillId="0" borderId="2" xfId="0" applyFont="1" applyBorder="1" applyProtection="1">
      <protection locked="0"/>
    </xf>
    <xf numFmtId="0" fontId="3" fillId="0" borderId="3" xfId="0" applyNumberFormat="1" applyFont="1" applyBorder="1" applyAlignment="1" applyProtection="1">
      <alignment horizontal="right"/>
    </xf>
    <xf numFmtId="0" fontId="3" fillId="5" borderId="0" xfId="0" applyFont="1" applyFill="1" applyProtection="1"/>
    <xf numFmtId="1" fontId="3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Protection="1">
      <protection locked="0"/>
    </xf>
    <xf numFmtId="0" fontId="13" fillId="0" borderId="0" xfId="0" applyFont="1" applyBorder="1" applyProtection="1"/>
    <xf numFmtId="0" fontId="14" fillId="0" borderId="4" xfId="0" applyFont="1" applyBorder="1" applyProtection="1"/>
    <xf numFmtId="1" fontId="3" fillId="0" borderId="1" xfId="0" applyNumberFormat="1" applyFont="1" applyBorder="1" applyAlignment="1" applyProtection="1">
      <alignment horizontal="right"/>
      <protection locked="0"/>
    </xf>
    <xf numFmtId="1" fontId="3" fillId="0" borderId="4" xfId="0" applyNumberFormat="1" applyFont="1" applyFill="1" applyBorder="1" applyProtection="1"/>
    <xf numFmtId="0" fontId="3" fillId="0" borderId="10" xfId="0" applyFont="1" applyFill="1" applyBorder="1" applyProtection="1"/>
    <xf numFmtId="0" fontId="3" fillId="0" borderId="9" xfId="0" applyFont="1" applyBorder="1" applyProtection="1"/>
    <xf numFmtId="16" fontId="3" fillId="0" borderId="1" xfId="0" applyNumberFormat="1" applyFont="1" applyFill="1" applyBorder="1" applyProtection="1"/>
    <xf numFmtId="164" fontId="3" fillId="0" borderId="1" xfId="0" applyNumberFormat="1" applyFont="1" applyFill="1" applyBorder="1" applyProtection="1"/>
    <xf numFmtId="1" fontId="3" fillId="0" borderId="5" xfId="0" applyNumberFormat="1" applyFont="1" applyFill="1" applyBorder="1" applyProtection="1"/>
    <xf numFmtId="0" fontId="5" fillId="0" borderId="0" xfId="0" applyFont="1" applyFill="1" applyBorder="1" applyProtection="1"/>
    <xf numFmtId="0" fontId="3" fillId="0" borderId="0" xfId="0" applyFont="1" applyFill="1" applyBorder="1" applyProtection="1"/>
    <xf numFmtId="0" fontId="3" fillId="0" borderId="0" xfId="0" applyNumberFormat="1" applyFont="1" applyFill="1" applyBorder="1" applyProtection="1"/>
    <xf numFmtId="0" fontId="0" fillId="0" borderId="1" xfId="0" applyBorder="1"/>
    <xf numFmtId="0" fontId="3" fillId="0" borderId="0" xfId="0" applyFont="1" applyBorder="1" applyAlignment="1" applyProtection="1">
      <alignment horizontal="right"/>
    </xf>
    <xf numFmtId="1" fontId="5" fillId="3" borderId="0" xfId="0" applyNumberFormat="1" applyFont="1" applyFill="1" applyProtection="1"/>
    <xf numFmtId="1" fontId="8" fillId="3" borderId="0" xfId="0" applyNumberFormat="1" applyFont="1" applyFill="1" applyBorder="1" applyProtection="1"/>
    <xf numFmtId="0" fontId="2" fillId="3" borderId="0" xfId="0" applyFont="1" applyFill="1"/>
    <xf numFmtId="0" fontId="8" fillId="5" borderId="0" xfId="0" applyFont="1" applyFill="1" applyBorder="1" applyProtection="1"/>
    <xf numFmtId="49" fontId="3" fillId="5" borderId="0" xfId="0" applyNumberFormat="1" applyFont="1" applyFill="1" applyBorder="1" applyAlignment="1" applyProtection="1">
      <alignment horizontal="right"/>
    </xf>
    <xf numFmtId="0" fontId="3" fillId="5" borderId="0" xfId="0" applyFont="1" applyFill="1" applyBorder="1" applyProtection="1"/>
    <xf numFmtId="49" fontId="3" fillId="5" borderId="0" xfId="0" applyNumberFormat="1" applyFont="1" applyFill="1" applyAlignment="1" applyProtection="1">
      <alignment horizontal="right"/>
    </xf>
    <xf numFmtId="0" fontId="4" fillId="0" borderId="1" xfId="0" applyFont="1" applyFill="1" applyBorder="1" applyProtection="1"/>
    <xf numFmtId="0" fontId="4" fillId="0" borderId="10" xfId="0" applyFont="1" applyFill="1" applyBorder="1" applyProtection="1"/>
    <xf numFmtId="0" fontId="4" fillId="0" borderId="12" xfId="0" applyFont="1" applyFill="1" applyBorder="1" applyProtection="1"/>
    <xf numFmtId="0" fontId="4" fillId="0" borderId="5" xfId="0" applyFont="1" applyFill="1" applyBorder="1" applyProtection="1"/>
    <xf numFmtId="0" fontId="3" fillId="0" borderId="8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horizontal="right"/>
    </xf>
    <xf numFmtId="16" fontId="3" fillId="0" borderId="1" xfId="0" applyNumberFormat="1" applyFont="1" applyBorder="1" applyAlignment="1">
      <alignment horizontal="right"/>
    </xf>
    <xf numFmtId="0" fontId="3" fillId="0" borderId="5" xfId="0" applyFont="1" applyFill="1" applyBorder="1" applyAlignment="1" applyProtection="1"/>
    <xf numFmtId="0" fontId="0" fillId="0" borderId="4" xfId="0" applyBorder="1" applyAlignment="1"/>
    <xf numFmtId="0" fontId="3" fillId="0" borderId="8" xfId="0" applyFont="1" applyBorder="1" applyAlignment="1" applyProtection="1"/>
    <xf numFmtId="0" fontId="0" fillId="0" borderId="3" xfId="0" applyFont="1" applyBorder="1" applyAlignment="1"/>
    <xf numFmtId="0" fontId="7" fillId="0" borderId="8" xfId="0" applyFont="1" applyBorder="1" applyAlignment="1" applyProtection="1">
      <protection locked="0"/>
    </xf>
    <xf numFmtId="0" fontId="0" fillId="0" borderId="3" xfId="0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219075</xdr:colOff>
      <xdr:row>1</xdr:row>
      <xdr:rowOff>0</xdr:rowOff>
    </xdr:from>
    <xdr:to>
      <xdr:col>6</xdr:col>
      <xdr:colOff>295275</xdr:colOff>
      <xdr:row>3</xdr:row>
      <xdr:rowOff>109105</xdr:rowOff>
    </xdr:to>
    <xdr:pic>
      <xdr:nvPicPr>
        <xdr:cNvPr id="1033" name="Picture 2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190500"/>
          <a:ext cx="17049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88"/>
  <sheetViews>
    <sheetView tabSelected="1" topLeftCell="A46" zoomScaleNormal="100" zoomScaleSheetLayoutView="100" workbookViewId="0">
      <selection activeCell="A33" sqref="A33"/>
    </sheetView>
  </sheetViews>
  <sheetFormatPr baseColWidth="10" defaultColWidth="9.1640625" defaultRowHeight="14" x14ac:dyDescent="0.2"/>
  <cols>
    <col min="1" max="1" width="15.33203125" style="32" customWidth="1"/>
    <col min="2" max="2" width="56.33203125" style="32" customWidth="1"/>
    <col min="3" max="3" width="10.1640625" style="32" customWidth="1"/>
    <col min="4" max="4" width="8.1640625" style="32" customWidth="1"/>
    <col min="5" max="5" width="6.5" style="32" customWidth="1"/>
    <col min="6" max="6" width="24.5" style="32" customWidth="1"/>
    <col min="7" max="7" width="6.1640625" style="32" customWidth="1"/>
    <col min="8" max="16384" width="9.1640625" style="32"/>
  </cols>
  <sheetData>
    <row r="1" spans="1:7" x14ac:dyDescent="0.2">
      <c r="A1" s="81" t="s">
        <v>21</v>
      </c>
      <c r="B1" s="10"/>
      <c r="C1" s="87"/>
      <c r="D1" s="10"/>
      <c r="E1" s="10"/>
      <c r="F1" s="10"/>
      <c r="G1" s="10"/>
    </row>
    <row r="2" spans="1:7" x14ac:dyDescent="0.2">
      <c r="A2" s="81" t="s">
        <v>36</v>
      </c>
      <c r="B2" s="10"/>
      <c r="C2" s="87"/>
      <c r="D2" s="10"/>
      <c r="E2" s="10"/>
      <c r="F2" s="10"/>
      <c r="G2" s="10"/>
    </row>
    <row r="3" spans="1:7" x14ac:dyDescent="0.2">
      <c r="A3" s="81" t="s">
        <v>37</v>
      </c>
      <c r="B3" s="10"/>
      <c r="C3" s="10"/>
      <c r="D3" s="10"/>
      <c r="E3" s="10"/>
      <c r="F3" s="10"/>
      <c r="G3" s="10"/>
    </row>
    <row r="4" spans="1:7" x14ac:dyDescent="0.2">
      <c r="A4" s="15"/>
      <c r="B4" s="10"/>
      <c r="C4" s="10"/>
      <c r="D4" s="10"/>
      <c r="E4" s="10"/>
      <c r="F4" s="10"/>
      <c r="G4" s="10"/>
    </row>
    <row r="5" spans="1:7" x14ac:dyDescent="0.2">
      <c r="A5" s="26" t="s">
        <v>0</v>
      </c>
      <c r="B5" s="2"/>
      <c r="C5" s="11" t="s">
        <v>38</v>
      </c>
      <c r="E5" s="10"/>
      <c r="F5" s="10"/>
      <c r="G5" s="10"/>
    </row>
    <row r="6" spans="1:7" x14ac:dyDescent="0.2">
      <c r="A6" s="26" t="s">
        <v>22</v>
      </c>
      <c r="B6" s="12"/>
      <c r="C6" s="11" t="s">
        <v>23</v>
      </c>
      <c r="E6" s="10"/>
      <c r="F6" s="10"/>
      <c r="G6" s="10"/>
    </row>
    <row r="7" spans="1:7" x14ac:dyDescent="0.2">
      <c r="A7" s="13" t="s">
        <v>24</v>
      </c>
      <c r="B7" s="14"/>
      <c r="C7" s="10"/>
      <c r="D7" s="10"/>
      <c r="E7" s="10"/>
      <c r="F7" s="10"/>
      <c r="G7" s="10"/>
    </row>
    <row r="8" spans="1:7" x14ac:dyDescent="0.2">
      <c r="A8" s="10"/>
      <c r="B8" s="10"/>
      <c r="C8" s="15"/>
      <c r="D8" s="16" t="s">
        <v>2</v>
      </c>
      <c r="E8" s="17" t="s">
        <v>3</v>
      </c>
      <c r="F8" s="17" t="s">
        <v>25</v>
      </c>
      <c r="G8" s="15"/>
    </row>
    <row r="9" spans="1:7" x14ac:dyDescent="0.2">
      <c r="A9" s="18" t="s">
        <v>26</v>
      </c>
      <c r="B9" s="19" t="s">
        <v>27</v>
      </c>
      <c r="C9" s="20" t="s">
        <v>28</v>
      </c>
      <c r="D9" s="20" t="s">
        <v>4</v>
      </c>
      <c r="E9" s="20" t="s">
        <v>4</v>
      </c>
      <c r="F9" s="20" t="s">
        <v>29</v>
      </c>
      <c r="G9" s="19" t="s">
        <v>30</v>
      </c>
    </row>
    <row r="10" spans="1:7" x14ac:dyDescent="0.2">
      <c r="A10" s="33" t="s">
        <v>89</v>
      </c>
      <c r="B10" s="34"/>
      <c r="C10" s="34"/>
      <c r="D10" s="35"/>
      <c r="E10" s="34"/>
      <c r="F10" s="34"/>
      <c r="G10" s="34"/>
    </row>
    <row r="11" spans="1:7" x14ac:dyDescent="0.2">
      <c r="A11" s="27" t="s">
        <v>11</v>
      </c>
      <c r="B11" s="28" t="s">
        <v>5</v>
      </c>
      <c r="C11" s="28">
        <v>0</v>
      </c>
      <c r="D11" s="65"/>
      <c r="E11" s="2"/>
      <c r="F11" s="2"/>
      <c r="G11" s="2"/>
    </row>
    <row r="12" spans="1:7" x14ac:dyDescent="0.2">
      <c r="A12" s="27" t="s">
        <v>12</v>
      </c>
      <c r="B12" s="28" t="s">
        <v>87</v>
      </c>
      <c r="C12" s="28">
        <v>1</v>
      </c>
      <c r="D12" s="65"/>
      <c r="E12" s="2"/>
      <c r="F12" s="2"/>
      <c r="G12" s="2"/>
    </row>
    <row r="13" spans="1:7" x14ac:dyDescent="0.2">
      <c r="A13" s="31" t="s">
        <v>13</v>
      </c>
      <c r="B13" s="28" t="s">
        <v>9</v>
      </c>
      <c r="C13" s="30">
        <v>5</v>
      </c>
      <c r="D13" s="65"/>
      <c r="E13" s="1"/>
      <c r="F13" s="8"/>
      <c r="G13" s="2"/>
    </row>
    <row r="14" spans="1:7" x14ac:dyDescent="0.2">
      <c r="A14" s="28" t="s">
        <v>14</v>
      </c>
      <c r="B14" s="28" t="s">
        <v>86</v>
      </c>
      <c r="C14" s="28">
        <v>5</v>
      </c>
      <c r="D14" s="89"/>
      <c r="E14" s="2"/>
      <c r="F14" s="2"/>
      <c r="G14" s="5"/>
    </row>
    <row r="15" spans="1:7" x14ac:dyDescent="0.2">
      <c r="A15" s="52" t="s">
        <v>96</v>
      </c>
      <c r="B15" s="44"/>
      <c r="C15" s="44"/>
      <c r="D15" s="85"/>
      <c r="E15" s="86"/>
      <c r="F15" s="86"/>
      <c r="G15" s="86"/>
    </row>
    <row r="16" spans="1:7" x14ac:dyDescent="0.2">
      <c r="A16" s="55" t="s">
        <v>88</v>
      </c>
    </row>
    <row r="17" spans="1:7" x14ac:dyDescent="0.2">
      <c r="A17" s="41" t="s">
        <v>90</v>
      </c>
      <c r="B17" s="42"/>
      <c r="C17" s="42"/>
      <c r="D17" s="43"/>
      <c r="E17" s="42"/>
      <c r="F17" s="42"/>
      <c r="G17" s="42"/>
    </row>
    <row r="18" spans="1:7" x14ac:dyDescent="0.2">
      <c r="A18" s="53" t="s">
        <v>34</v>
      </c>
      <c r="B18" s="44"/>
      <c r="C18" s="44"/>
      <c r="D18" s="45"/>
      <c r="E18" s="44"/>
      <c r="F18" s="44"/>
      <c r="G18" s="44"/>
    </row>
    <row r="19" spans="1:7" x14ac:dyDescent="0.2">
      <c r="A19" s="46" t="s">
        <v>50</v>
      </c>
      <c r="B19" s="47"/>
      <c r="C19" s="47"/>
      <c r="D19" s="48"/>
      <c r="E19" s="47"/>
      <c r="F19" s="47"/>
      <c r="G19" s="47"/>
    </row>
    <row r="20" spans="1:7" x14ac:dyDescent="0.2">
      <c r="A20" s="28" t="s">
        <v>10</v>
      </c>
      <c r="B20" s="38" t="s">
        <v>20</v>
      </c>
      <c r="C20" s="38">
        <v>5</v>
      </c>
      <c r="D20" s="65"/>
      <c r="E20" s="2"/>
      <c r="F20" s="2"/>
      <c r="G20" s="2"/>
    </row>
    <row r="21" spans="1:7" x14ac:dyDescent="0.2">
      <c r="A21" s="66" t="s">
        <v>39</v>
      </c>
      <c r="B21" s="38" t="s">
        <v>40</v>
      </c>
      <c r="C21" s="38">
        <v>5</v>
      </c>
      <c r="D21" s="71"/>
      <c r="E21" s="3"/>
      <c r="F21" s="3"/>
      <c r="G21" s="3"/>
    </row>
    <row r="22" spans="1:7" x14ac:dyDescent="0.2">
      <c r="A22" s="88" t="s">
        <v>15</v>
      </c>
      <c r="B22" s="59" t="s">
        <v>41</v>
      </c>
      <c r="C22" s="28">
        <v>5</v>
      </c>
      <c r="D22" s="30"/>
      <c r="E22" s="28"/>
      <c r="F22" s="28"/>
      <c r="G22" s="28"/>
    </row>
    <row r="23" spans="1:7" x14ac:dyDescent="0.2">
      <c r="A23" s="67" t="s">
        <v>16</v>
      </c>
      <c r="B23" s="68" t="s">
        <v>42</v>
      </c>
      <c r="C23" s="67">
        <v>5</v>
      </c>
      <c r="D23" s="70"/>
      <c r="E23" s="70"/>
      <c r="F23" s="70"/>
      <c r="G23" s="70"/>
    </row>
    <row r="24" spans="1:7" x14ac:dyDescent="0.2">
      <c r="A24" s="38" t="s">
        <v>43</v>
      </c>
      <c r="B24" s="51" t="s">
        <v>44</v>
      </c>
      <c r="C24" s="38">
        <v>5</v>
      </c>
      <c r="D24" s="71"/>
      <c r="E24" s="3"/>
      <c r="F24" s="3"/>
      <c r="G24" s="3"/>
    </row>
    <row r="25" spans="1:7" x14ac:dyDescent="0.2">
      <c r="A25" s="28" t="s">
        <v>45</v>
      </c>
      <c r="B25" s="27" t="s">
        <v>46</v>
      </c>
      <c r="C25" s="28">
        <v>5</v>
      </c>
      <c r="D25" s="65"/>
      <c r="E25" s="2"/>
      <c r="F25" s="2"/>
      <c r="G25" s="2"/>
    </row>
    <row r="26" spans="1:7" x14ac:dyDescent="0.2">
      <c r="A26" s="28" t="s">
        <v>47</v>
      </c>
      <c r="B26" s="28" t="s">
        <v>48</v>
      </c>
      <c r="C26" s="28">
        <v>5</v>
      </c>
      <c r="D26" s="72"/>
      <c r="E26" s="2"/>
      <c r="F26" s="2"/>
      <c r="G26" s="2"/>
    </row>
    <row r="27" spans="1:7" x14ac:dyDescent="0.2">
      <c r="A27" s="52" t="s">
        <v>92</v>
      </c>
      <c r="B27" s="10"/>
      <c r="C27" s="44">
        <v>21</v>
      </c>
      <c r="D27" s="40">
        <f>SUM(D11:D14,D20:D26)</f>
        <v>0</v>
      </c>
      <c r="E27" s="104">
        <f>SUM(E11:E14,E20:E26)</f>
        <v>0</v>
      </c>
      <c r="F27" s="44"/>
      <c r="G27" s="44"/>
    </row>
    <row r="28" spans="1:7" x14ac:dyDescent="0.2">
      <c r="A28" s="55" t="s">
        <v>49</v>
      </c>
      <c r="B28" s="53"/>
      <c r="C28" s="52"/>
      <c r="D28" s="54"/>
      <c r="E28" s="52"/>
      <c r="F28" s="52"/>
      <c r="G28" s="52"/>
    </row>
    <row r="29" spans="1:7" x14ac:dyDescent="0.2">
      <c r="A29" s="33" t="s">
        <v>91</v>
      </c>
      <c r="B29" s="34"/>
      <c r="C29" s="34"/>
      <c r="D29" s="56"/>
      <c r="E29" s="34"/>
      <c r="F29" s="34"/>
      <c r="G29" s="34"/>
    </row>
    <row r="30" spans="1:7" x14ac:dyDescent="0.2">
      <c r="A30" s="80" t="s">
        <v>95</v>
      </c>
      <c r="B30" s="78"/>
      <c r="C30" s="78"/>
      <c r="D30" s="79"/>
      <c r="E30" s="78"/>
      <c r="F30" s="78"/>
      <c r="G30" s="78"/>
    </row>
    <row r="31" spans="1:7" x14ac:dyDescent="0.2">
      <c r="A31" s="111" t="s">
        <v>51</v>
      </c>
      <c r="B31" s="59" t="s">
        <v>52</v>
      </c>
      <c r="C31" s="59">
        <v>5</v>
      </c>
      <c r="D31" s="95"/>
      <c r="E31" s="59"/>
      <c r="F31" s="59"/>
      <c r="G31" s="29"/>
    </row>
    <row r="32" spans="1:7" x14ac:dyDescent="0.2">
      <c r="A32" s="80" t="s">
        <v>53</v>
      </c>
      <c r="B32" s="78"/>
      <c r="C32" s="78"/>
      <c r="D32" s="79"/>
      <c r="E32" s="78"/>
      <c r="F32" s="78"/>
      <c r="G32" s="78"/>
    </row>
    <row r="33" spans="1:8" x14ac:dyDescent="0.2">
      <c r="A33" s="108" t="s">
        <v>105</v>
      </c>
      <c r="B33" s="69" t="s">
        <v>54</v>
      </c>
      <c r="C33" s="29">
        <v>5</v>
      </c>
      <c r="D33" s="90"/>
      <c r="E33" s="29"/>
      <c r="F33" s="91"/>
      <c r="G33" s="91"/>
    </row>
    <row r="34" spans="1:8" x14ac:dyDescent="0.2">
      <c r="A34" s="108" t="s">
        <v>106</v>
      </c>
      <c r="B34" s="69" t="s">
        <v>55</v>
      </c>
      <c r="C34" s="29">
        <v>5</v>
      </c>
      <c r="D34" s="90"/>
      <c r="E34" s="29"/>
      <c r="F34" s="91"/>
      <c r="G34" s="91"/>
    </row>
    <row r="35" spans="1:8" x14ac:dyDescent="0.2">
      <c r="A35" s="109" t="s">
        <v>107</v>
      </c>
      <c r="B35" s="69" t="s">
        <v>56</v>
      </c>
      <c r="C35" s="29">
        <v>5</v>
      </c>
      <c r="D35" s="90"/>
      <c r="E35" s="29"/>
      <c r="F35" s="91"/>
      <c r="G35" s="69"/>
      <c r="H35" s="92"/>
    </row>
    <row r="36" spans="1:8" x14ac:dyDescent="0.2">
      <c r="A36" s="108" t="s">
        <v>57</v>
      </c>
      <c r="B36" s="69" t="s">
        <v>58</v>
      </c>
      <c r="C36" s="29">
        <v>5</v>
      </c>
      <c r="D36" s="90"/>
      <c r="E36" s="29"/>
      <c r="F36" s="91"/>
      <c r="G36" s="91"/>
    </row>
    <row r="37" spans="1:8" x14ac:dyDescent="0.2">
      <c r="A37" s="109" t="s">
        <v>59</v>
      </c>
      <c r="B37" s="69" t="s">
        <v>60</v>
      </c>
      <c r="C37" s="29">
        <v>5</v>
      </c>
      <c r="D37" s="90"/>
      <c r="E37" s="29"/>
      <c r="F37" s="91"/>
      <c r="G37" s="91"/>
    </row>
    <row r="38" spans="1:8" x14ac:dyDescent="0.2">
      <c r="A38" s="109" t="s">
        <v>19</v>
      </c>
      <c r="B38" s="69" t="s">
        <v>8</v>
      </c>
      <c r="C38" s="29">
        <v>5</v>
      </c>
      <c r="D38" s="90"/>
      <c r="E38" s="29"/>
      <c r="F38" s="91"/>
      <c r="G38" s="69"/>
      <c r="H38" s="92"/>
    </row>
    <row r="39" spans="1:8" x14ac:dyDescent="0.2">
      <c r="A39" s="109" t="s">
        <v>61</v>
      </c>
      <c r="B39" s="69" t="s">
        <v>62</v>
      </c>
      <c r="C39" s="29">
        <v>5</v>
      </c>
      <c r="D39" s="90"/>
      <c r="E39" s="29"/>
      <c r="F39" s="91"/>
      <c r="G39" s="91"/>
    </row>
    <row r="40" spans="1:8" x14ac:dyDescent="0.2">
      <c r="A40" s="110" t="s">
        <v>17</v>
      </c>
      <c r="B40" s="69" t="s">
        <v>63</v>
      </c>
      <c r="C40" s="29">
        <v>5</v>
      </c>
      <c r="D40" s="90"/>
      <c r="E40" s="29"/>
      <c r="F40" s="91"/>
      <c r="G40" s="50"/>
    </row>
    <row r="41" spans="1:8" x14ac:dyDescent="0.2">
      <c r="A41" s="108" t="s">
        <v>121</v>
      </c>
      <c r="B41" s="69" t="s">
        <v>64</v>
      </c>
      <c r="C41" s="29">
        <v>3</v>
      </c>
      <c r="D41" s="90"/>
      <c r="E41" s="29"/>
      <c r="F41" s="91"/>
      <c r="G41" s="29"/>
    </row>
    <row r="42" spans="1:8" x14ac:dyDescent="0.2">
      <c r="A42" s="108" t="s">
        <v>65</v>
      </c>
      <c r="B42" s="69" t="s">
        <v>66</v>
      </c>
      <c r="C42" s="29">
        <v>5</v>
      </c>
      <c r="D42" s="90"/>
      <c r="E42" s="29"/>
      <c r="F42" s="91"/>
      <c r="G42" s="29"/>
    </row>
    <row r="43" spans="1:8" x14ac:dyDescent="0.2">
      <c r="A43" s="109" t="s">
        <v>108</v>
      </c>
      <c r="B43" s="59" t="s">
        <v>67</v>
      </c>
      <c r="C43" s="94">
        <v>42856</v>
      </c>
      <c r="D43" s="90"/>
      <c r="E43" s="93"/>
      <c r="F43" s="91"/>
      <c r="G43" s="49"/>
    </row>
    <row r="44" spans="1:8" x14ac:dyDescent="0.2">
      <c r="A44" s="96"/>
      <c r="B44" s="97"/>
      <c r="C44" s="98">
        <v>20</v>
      </c>
      <c r="D44" s="102">
        <f>SUM(D31,D33:D43)</f>
        <v>0</v>
      </c>
      <c r="E44" s="105">
        <f>SUM(E31,E33:E43)</f>
        <v>0</v>
      </c>
      <c r="F44" s="97"/>
      <c r="G44" s="97"/>
    </row>
    <row r="45" spans="1:8" x14ac:dyDescent="0.2">
      <c r="A45" s="33" t="s">
        <v>84</v>
      </c>
      <c r="B45" s="34"/>
      <c r="C45" s="34"/>
      <c r="D45" s="34"/>
      <c r="E45" s="56"/>
      <c r="F45" s="34"/>
      <c r="G45" s="34"/>
      <c r="H45" s="78"/>
    </row>
    <row r="46" spans="1:8" x14ac:dyDescent="0.2">
      <c r="A46" s="55" t="s">
        <v>100</v>
      </c>
      <c r="B46" s="78"/>
      <c r="C46" s="78"/>
      <c r="D46" s="78"/>
      <c r="E46" s="79"/>
      <c r="F46" s="78"/>
      <c r="G46" s="78"/>
      <c r="H46" s="78"/>
    </row>
    <row r="47" spans="1:8" x14ac:dyDescent="0.2">
      <c r="A47" s="55" t="s">
        <v>99</v>
      </c>
      <c r="B47" s="78"/>
      <c r="C47" s="78"/>
      <c r="D47" s="78"/>
      <c r="E47" s="79"/>
      <c r="F47" s="78"/>
      <c r="G47" s="78"/>
      <c r="H47" s="78"/>
    </row>
    <row r="48" spans="1:8" ht="12" customHeight="1" x14ac:dyDescent="0.2">
      <c r="A48" s="28" t="s">
        <v>128</v>
      </c>
      <c r="B48" s="28" t="s">
        <v>101</v>
      </c>
      <c r="C48" s="114" t="s">
        <v>98</v>
      </c>
      <c r="D48" s="99"/>
      <c r="E48" s="99"/>
      <c r="F48" s="99"/>
      <c r="G48" s="99"/>
    </row>
    <row r="49" spans="1:8" ht="12.75" customHeight="1" x14ac:dyDescent="0.2">
      <c r="A49" s="55"/>
      <c r="C49" s="100"/>
      <c r="D49" s="103">
        <f>SUM(D48)</f>
        <v>0</v>
      </c>
      <c r="E49" s="106">
        <f>SUM(E48)</f>
        <v>0</v>
      </c>
      <c r="F49" s="44"/>
      <c r="G49" s="44"/>
    </row>
    <row r="50" spans="1:8" x14ac:dyDescent="0.2">
      <c r="A50" s="33" t="s">
        <v>68</v>
      </c>
      <c r="B50" s="34"/>
      <c r="C50" s="34"/>
      <c r="D50" s="56"/>
      <c r="E50" s="34"/>
      <c r="F50" s="34"/>
      <c r="G50" s="34"/>
    </row>
    <row r="51" spans="1:8" x14ac:dyDescent="0.2">
      <c r="A51" s="36" t="s">
        <v>94</v>
      </c>
      <c r="D51" s="37"/>
    </row>
    <row r="52" spans="1:8" x14ac:dyDescent="0.2">
      <c r="A52" s="53" t="s">
        <v>93</v>
      </c>
      <c r="B52" s="44"/>
      <c r="C52" s="44"/>
      <c r="D52" s="45"/>
      <c r="E52" s="44"/>
      <c r="F52" s="44"/>
      <c r="G52" s="44"/>
    </row>
    <row r="53" spans="1:8" ht="12.75" customHeight="1" x14ac:dyDescent="0.2">
      <c r="A53" s="117" t="s">
        <v>69</v>
      </c>
      <c r="B53" s="118"/>
      <c r="C53" s="118"/>
      <c r="D53" s="118"/>
      <c r="E53" s="118"/>
      <c r="F53" s="118"/>
      <c r="G53" s="118"/>
      <c r="H53" s="44"/>
    </row>
    <row r="54" spans="1:8" x14ac:dyDescent="0.2">
      <c r="A54" s="29" t="s">
        <v>18</v>
      </c>
      <c r="B54" s="29" t="s">
        <v>7</v>
      </c>
      <c r="C54" s="47">
        <v>5</v>
      </c>
      <c r="D54" s="74"/>
      <c r="E54" s="4"/>
      <c r="F54" s="5"/>
      <c r="G54" s="82"/>
    </row>
    <row r="55" spans="1:8" x14ac:dyDescent="0.2">
      <c r="A55" s="57" t="s">
        <v>109</v>
      </c>
      <c r="B55" s="39" t="s">
        <v>70</v>
      </c>
      <c r="C55" s="47">
        <v>5</v>
      </c>
      <c r="D55" s="74"/>
      <c r="E55" s="4"/>
      <c r="F55" s="5"/>
      <c r="G55" s="5"/>
    </row>
    <row r="56" spans="1:8" x14ac:dyDescent="0.2">
      <c r="A56" s="29" t="s">
        <v>110</v>
      </c>
      <c r="B56" s="28" t="s">
        <v>71</v>
      </c>
      <c r="C56" s="30">
        <v>5</v>
      </c>
      <c r="D56" s="28"/>
      <c r="E56" s="28"/>
      <c r="F56" s="28"/>
      <c r="G56" s="28"/>
    </row>
    <row r="57" spans="1:8" ht="15" x14ac:dyDescent="0.2">
      <c r="A57" s="115" t="s">
        <v>72</v>
      </c>
      <c r="B57" s="116"/>
      <c r="C57" s="116"/>
      <c r="D57" s="116"/>
      <c r="E57" s="116"/>
      <c r="F57" s="116"/>
      <c r="G57" s="116"/>
    </row>
    <row r="58" spans="1:8" x14ac:dyDescent="0.2">
      <c r="A58" s="29" t="s">
        <v>111</v>
      </c>
      <c r="B58" s="30" t="s">
        <v>73</v>
      </c>
      <c r="C58" s="28">
        <v>5</v>
      </c>
      <c r="D58" s="28"/>
      <c r="E58" s="30"/>
      <c r="F58" s="28"/>
      <c r="G58" s="28"/>
    </row>
    <row r="59" spans="1:8" x14ac:dyDescent="0.2">
      <c r="A59" s="28" t="s">
        <v>112</v>
      </c>
      <c r="B59" s="28" t="s">
        <v>113</v>
      </c>
      <c r="C59" s="28">
        <v>5</v>
      </c>
      <c r="D59" s="73"/>
      <c r="E59" s="2"/>
      <c r="F59" s="2"/>
      <c r="G59" s="2"/>
    </row>
    <row r="60" spans="1:8" x14ac:dyDescent="0.2">
      <c r="A60" s="57" t="s">
        <v>118</v>
      </c>
      <c r="B60" s="39" t="s">
        <v>74</v>
      </c>
      <c r="C60" s="47">
        <v>5</v>
      </c>
      <c r="D60" s="65"/>
      <c r="E60" s="1"/>
      <c r="F60" s="2"/>
      <c r="G60" s="82"/>
    </row>
    <row r="61" spans="1:8" ht="15" x14ac:dyDescent="0.2">
      <c r="A61" s="115" t="s">
        <v>75</v>
      </c>
      <c r="B61" s="116"/>
      <c r="C61" s="116"/>
      <c r="D61" s="116"/>
      <c r="E61" s="116"/>
      <c r="F61" s="116"/>
      <c r="G61" s="116"/>
      <c r="H61" s="44"/>
    </row>
    <row r="62" spans="1:8" x14ac:dyDescent="0.2">
      <c r="A62" s="29" t="s">
        <v>114</v>
      </c>
      <c r="B62" s="29" t="s">
        <v>76</v>
      </c>
      <c r="C62" s="83">
        <v>5</v>
      </c>
      <c r="D62" s="74"/>
      <c r="E62" s="5"/>
      <c r="F62" s="6"/>
      <c r="G62" s="14"/>
    </row>
    <row r="63" spans="1:8" x14ac:dyDescent="0.2">
      <c r="A63" s="29" t="s">
        <v>115</v>
      </c>
      <c r="B63" s="29" t="s">
        <v>116</v>
      </c>
      <c r="C63" s="28">
        <v>5</v>
      </c>
      <c r="D63" s="74"/>
      <c r="E63" s="2"/>
      <c r="F63" s="2"/>
      <c r="G63" s="14"/>
    </row>
    <row r="64" spans="1:8" x14ac:dyDescent="0.2">
      <c r="A64" s="29" t="s">
        <v>47</v>
      </c>
      <c r="B64" s="29" t="s">
        <v>77</v>
      </c>
      <c r="C64" s="28">
        <v>5</v>
      </c>
      <c r="D64" s="74"/>
      <c r="E64" s="2"/>
      <c r="F64" s="2"/>
      <c r="G64" s="14"/>
    </row>
    <row r="65" spans="1:8" ht="15" x14ac:dyDescent="0.2">
      <c r="A65" s="115" t="s">
        <v>78</v>
      </c>
      <c r="B65" s="116"/>
      <c r="C65" s="116"/>
      <c r="D65" s="116"/>
      <c r="E65" s="116"/>
      <c r="F65" s="116"/>
      <c r="G65" s="116"/>
      <c r="H65" s="44"/>
    </row>
    <row r="66" spans="1:8" x14ac:dyDescent="0.2">
      <c r="A66" s="58" t="s">
        <v>117</v>
      </c>
      <c r="B66" s="28" t="s">
        <v>79</v>
      </c>
      <c r="C66" s="32">
        <v>5</v>
      </c>
      <c r="D66" s="28"/>
      <c r="E66" s="30"/>
      <c r="F66" s="31"/>
      <c r="G66" s="27"/>
    </row>
    <row r="67" spans="1:8" x14ac:dyDescent="0.2">
      <c r="A67" s="29" t="s">
        <v>119</v>
      </c>
      <c r="B67" s="29" t="s">
        <v>80</v>
      </c>
      <c r="C67" s="28">
        <v>5</v>
      </c>
      <c r="D67" s="75"/>
      <c r="E67" s="2"/>
      <c r="F67" s="2"/>
      <c r="G67" s="14"/>
    </row>
    <row r="68" spans="1:8" x14ac:dyDescent="0.2">
      <c r="A68" s="29" t="s">
        <v>120</v>
      </c>
      <c r="B68" s="29" t="s">
        <v>81</v>
      </c>
      <c r="C68" s="28">
        <v>5</v>
      </c>
      <c r="D68" s="75"/>
      <c r="E68" s="2"/>
      <c r="F68" s="2"/>
      <c r="G68" s="14"/>
    </row>
    <row r="69" spans="1:8" x14ac:dyDescent="0.2">
      <c r="A69" s="10"/>
      <c r="B69" s="44"/>
      <c r="C69" s="44">
        <v>30</v>
      </c>
      <c r="D69" s="40">
        <f>F69</f>
        <v>0</v>
      </c>
      <c r="E69" s="106">
        <f>SUM(E54:E56,E58:E60,E62:E64,E66:E68)</f>
        <v>0</v>
      </c>
      <c r="F69" s="44"/>
      <c r="G69" s="44"/>
    </row>
    <row r="70" spans="1:8" x14ac:dyDescent="0.2">
      <c r="A70" s="33" t="s">
        <v>123</v>
      </c>
      <c r="B70" s="34"/>
      <c r="C70" s="34"/>
      <c r="D70" s="56"/>
      <c r="E70" s="34"/>
      <c r="F70" s="34"/>
      <c r="G70" s="34"/>
    </row>
    <row r="71" spans="1:8" x14ac:dyDescent="0.2">
      <c r="A71" s="31" t="s">
        <v>124</v>
      </c>
      <c r="B71" s="31" t="s">
        <v>82</v>
      </c>
      <c r="C71" s="31">
        <v>10</v>
      </c>
      <c r="D71" s="65"/>
      <c r="E71" s="2"/>
      <c r="F71" s="7"/>
      <c r="G71" s="7"/>
    </row>
    <row r="72" spans="1:8" x14ac:dyDescent="0.2">
      <c r="A72" s="28" t="s">
        <v>125</v>
      </c>
      <c r="B72" s="60" t="s">
        <v>122</v>
      </c>
      <c r="C72" s="61">
        <v>20</v>
      </c>
      <c r="D72" s="71"/>
      <c r="E72" s="3"/>
      <c r="F72" s="9"/>
      <c r="G72" s="9"/>
    </row>
    <row r="73" spans="1:8" x14ac:dyDescent="0.2">
      <c r="A73" s="31" t="s">
        <v>126</v>
      </c>
      <c r="B73" s="112" t="s">
        <v>127</v>
      </c>
      <c r="C73" s="113">
        <v>0</v>
      </c>
      <c r="D73" s="71"/>
      <c r="E73" s="3"/>
      <c r="F73" s="9"/>
      <c r="G73" s="9"/>
    </row>
    <row r="74" spans="1:8" x14ac:dyDescent="0.2">
      <c r="A74" s="31" t="s">
        <v>83</v>
      </c>
      <c r="B74" s="31" t="s">
        <v>35</v>
      </c>
      <c r="C74" s="62">
        <v>0</v>
      </c>
      <c r="D74" s="65"/>
      <c r="E74" s="2"/>
      <c r="F74" s="2"/>
      <c r="G74" s="7"/>
    </row>
    <row r="75" spans="1:8" x14ac:dyDescent="0.2">
      <c r="C75" s="32">
        <v>30</v>
      </c>
      <c r="D75" s="40">
        <f>SUM(D71:D74)</f>
        <v>0</v>
      </c>
      <c r="E75" s="84">
        <f>SUM(E71:E74)</f>
        <v>0</v>
      </c>
    </row>
    <row r="76" spans="1:8" x14ac:dyDescent="0.2">
      <c r="A76" s="41" t="s">
        <v>97</v>
      </c>
      <c r="B76" s="42"/>
      <c r="C76" s="42"/>
      <c r="D76" s="43"/>
      <c r="E76" s="42"/>
      <c r="F76" s="42"/>
      <c r="G76" s="42"/>
    </row>
    <row r="77" spans="1:8" ht="14.25" customHeight="1" x14ac:dyDescent="0.2">
      <c r="A77" s="119" t="s">
        <v>85</v>
      </c>
      <c r="B77" s="120"/>
      <c r="C77" s="120"/>
      <c r="D77" s="120"/>
      <c r="E77" s="120"/>
      <c r="F77" s="120"/>
      <c r="G77" s="120"/>
      <c r="H77" s="44"/>
    </row>
    <row r="78" spans="1:8" x14ac:dyDescent="0.2">
      <c r="A78" s="76"/>
      <c r="B78" s="5"/>
      <c r="C78" s="4"/>
      <c r="D78" s="74"/>
      <c r="E78" s="4"/>
      <c r="F78" s="5"/>
      <c r="G78" s="25"/>
    </row>
    <row r="79" spans="1:8" x14ac:dyDescent="0.2">
      <c r="A79" s="76"/>
      <c r="B79" s="5"/>
      <c r="C79" s="4"/>
      <c r="D79" s="74"/>
      <c r="E79" s="4"/>
      <c r="F79" s="5"/>
      <c r="G79" s="25"/>
    </row>
    <row r="80" spans="1:8" x14ac:dyDescent="0.2">
      <c r="A80" s="77"/>
      <c r="B80" s="2"/>
      <c r="C80" s="2"/>
      <c r="D80" s="2"/>
      <c r="E80" s="2"/>
      <c r="F80" s="2"/>
      <c r="G80" s="2"/>
    </row>
    <row r="81" spans="1:7" x14ac:dyDescent="0.2">
      <c r="A81" s="77"/>
      <c r="B81" s="2"/>
      <c r="C81" s="2"/>
      <c r="D81" s="2"/>
      <c r="E81" s="2"/>
      <c r="F81" s="2"/>
      <c r="G81" s="2"/>
    </row>
    <row r="82" spans="1:7" x14ac:dyDescent="0.2">
      <c r="A82" s="77"/>
      <c r="B82" s="2"/>
      <c r="C82" s="2"/>
      <c r="D82" s="2"/>
      <c r="E82" s="2"/>
      <c r="F82" s="2"/>
      <c r="G82" s="2"/>
    </row>
    <row r="83" spans="1:7" x14ac:dyDescent="0.2">
      <c r="A83" s="77"/>
      <c r="B83" s="2"/>
      <c r="C83" s="2"/>
      <c r="D83" s="3"/>
      <c r="E83" s="2"/>
      <c r="F83" s="2"/>
      <c r="G83" s="2"/>
    </row>
    <row r="84" spans="1:7" x14ac:dyDescent="0.2">
      <c r="A84" s="53"/>
      <c r="B84" s="44"/>
      <c r="C84" s="100" t="s">
        <v>102</v>
      </c>
      <c r="D84" s="40">
        <f>SUM(D78:D83)</f>
        <v>0</v>
      </c>
      <c r="E84" s="106">
        <f>SUM(E78:E83)</f>
        <v>0</v>
      </c>
      <c r="F84" s="44"/>
      <c r="G84" s="44"/>
    </row>
    <row r="85" spans="1:7" x14ac:dyDescent="0.2">
      <c r="A85" s="53"/>
      <c r="B85" s="44"/>
      <c r="C85" s="44"/>
      <c r="D85" s="63"/>
      <c r="E85" s="44"/>
      <c r="F85" s="44"/>
      <c r="G85" s="44"/>
    </row>
    <row r="86" spans="1:7" x14ac:dyDescent="0.2">
      <c r="B86" s="21" t="s">
        <v>103</v>
      </c>
      <c r="C86" s="64" t="s">
        <v>6</v>
      </c>
      <c r="D86" s="101">
        <f>SUM(D27,D44,D69,D75,D49,D84)</f>
        <v>0</v>
      </c>
      <c r="E86" s="107">
        <f>SUM(E27,E44,E69,E75,E49,E84)</f>
        <v>0</v>
      </c>
    </row>
    <row r="87" spans="1:7" x14ac:dyDescent="0.2">
      <c r="A87" s="21" t="s">
        <v>31</v>
      </c>
      <c r="B87" s="22" t="s">
        <v>104</v>
      </c>
      <c r="C87" s="21" t="s">
        <v>1</v>
      </c>
      <c r="D87" s="22"/>
      <c r="E87" s="23"/>
      <c r="F87" s="23"/>
      <c r="G87" s="23"/>
    </row>
    <row r="88" spans="1:7" x14ac:dyDescent="0.2">
      <c r="A88" s="21" t="s">
        <v>32</v>
      </c>
      <c r="B88" s="24" t="s">
        <v>33</v>
      </c>
      <c r="C88" s="21" t="s">
        <v>1</v>
      </c>
      <c r="D88" s="22"/>
      <c r="E88" s="23"/>
      <c r="F88" s="23"/>
      <c r="G88" s="23"/>
    </row>
  </sheetData>
  <sheetProtection formatCells="0" formatRows="0" insertRows="0" selectLockedCells="1"/>
  <protectedRanges>
    <protectedRange sqref="A11 E13:G15 E11:G11 E20:G26" name="Sallitut_1"/>
    <protectedRange sqref="C79 E77:G79 E53:G55 A80:G83 E59:G65 F66:G68" name="Sallitut_2"/>
    <protectedRange sqref="E71:G74" name="Sallitut_3"/>
    <protectedRange sqref="B1:B2 F1:G2 D1:E1" name="Sallitut_5"/>
  </protectedRanges>
  <mergeCells count="5">
    <mergeCell ref="A65:G65"/>
    <mergeCell ref="A61:G61"/>
    <mergeCell ref="A57:G57"/>
    <mergeCell ref="A53:G53"/>
    <mergeCell ref="A77:G77"/>
  </mergeCells>
  <pageMargins left="0.7" right="0.7" top="0.75" bottom="0.75" header="0.3" footer="0.3"/>
  <pageSetup paperSize="9" scale="68" orientation="portrait" r:id="rId1"/>
  <ignoredErrors>
    <ignoredError sqref="C84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ISA PSP 2017-18</vt:lpstr>
      <vt:lpstr>'ISA PSP 2017-18'!Print_Area</vt:lpstr>
    </vt:vector>
  </TitlesOfParts>
  <Company>University of Vaasa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Marjukka Isaksen</dc:creator>
  <cp:lastModifiedBy>Microsoft Office User</cp:lastModifiedBy>
  <cp:lastPrinted>2015-08-25T06:42:00Z</cp:lastPrinted>
  <dcterms:created xsi:type="dcterms:W3CDTF">2009-09-10T08:42:24Z</dcterms:created>
  <dcterms:modified xsi:type="dcterms:W3CDTF">2020-07-06T11:18:55Z</dcterms:modified>
</cp:coreProperties>
</file>